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<sst xmlns="http://schemas.openxmlformats.org/spreadsheetml/2006/main" count="110" uniqueCount="80">
  <si>
    <t>код</t>
  </si>
  <si>
    <t>по БК</t>
  </si>
  <si>
    <t>Наименование</t>
  </si>
  <si>
    <t>показателей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</si>
  <si>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</si>
  <si>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</si>
  <si>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</si>
  <si>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</si>
  <si>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2 02 01000 00 0000 151</t>
  </si>
  <si>
    <t xml:space="preserve">  </t>
  </si>
  <si>
    <t>Дотации бюджетам 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</si>
  <si>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</si>
  <si>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</si>
  <si>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</si>
  <si>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</si>
  <si>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</si>
  <si>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</si>
  <si>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2 02 01003 05 0000 151</t>
  </si>
  <si>
    <t xml:space="preserve">2 02 02000 00 0000 151   </t>
  </si>
  <si>
    <t xml:space="preserve">Субсидии бюджетов субъектов Российской Федерации и  муниципальных образований </t>
  </si>
  <si>
    <t>2 02 02999 00 0000 151</t>
  </si>
  <si>
    <t>Прочие субсидии</t>
  </si>
  <si>
    <t>2 02 02999 05 0000 151</t>
  </si>
  <si>
    <t>Субсидии на выравнивание уровня бюджетной обеспеченности поселений</t>
  </si>
  <si>
    <t xml:space="preserve">Субсидии на кадровое обеспечение       </t>
  </si>
  <si>
    <t>Субсидии на мероприятия по охране окружающей среды и организацию утилизации и переработку бытовых и промышленных отходов</t>
  </si>
  <si>
    <t>Субвенции бюджетам субъектов Российской Федерации и муниципальных образований</t>
  </si>
  <si>
    <t>2 02 03003 05 0000 151</t>
  </si>
  <si>
    <t>2 02 03021 05 0000 151</t>
  </si>
  <si>
    <t>Субвенции бюджетам м/р на ежемесячное  денежное  вознаграждение за классное руководство</t>
  </si>
  <si>
    <t>2 02 03024  00 0000 151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</si>
  <si>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</si>
  <si>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</si>
  <si>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муниципальным  районам на дотации поселениям</t>
  </si>
  <si>
    <t>2 02 03 024 05 0000 151</t>
  </si>
  <si>
    <t>Субвенции муниципальным районам в сфере поддержки сельскохозяйственного  производства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</si>
  <si>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</si>
  <si>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содержание ребенка переданного на воспитание в приемную семью</t>
  </si>
  <si>
    <t>Субвенции на бюджетам муниципальных районов на осуществление государственных полномочий по оплате труда приемных родителей</t>
  </si>
  <si>
    <t>2013год</t>
  </si>
  <si>
    <t>2014год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</si>
  <si>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</si>
  <si>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2 02 03000 00 0000 151</t>
  </si>
  <si>
    <t>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</si>
  <si>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</si>
  <si>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</si>
  <si>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Субвенции на осуществление деятельности опеки и попечительства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</si>
  <si>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</si>
  <si>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для реализации основных общеобразовательных программ в муниципальных общеобразовательных учреждениях</t>
  </si>
  <si>
    <t>Субвенции бюджетам муниципальных районов на выплату ежемесячной  денежной  компенсации на проезд детей- сирот</t>
  </si>
  <si>
    <t>Субвенции бюджетам муниципальных районов по обеспечению пед.работников бесплатной  жилплощадью с отоплением и освещением в сельской местности</t>
  </si>
  <si>
    <t>Субвенции бюджетам муниципальных районов на осуществление  деятельности комиссий по делам несовершеннолетних и защите их прав</t>
  </si>
  <si>
    <t>Субвенции бюджетам муниципальных районов по вопросам организации и деятельности административных комиссий</t>
  </si>
  <si>
    <t>Субвенции бюджетам муниципальных районов на содержание ребенка ,находящегося под опекой (попечительством)</t>
  </si>
  <si>
    <t xml:space="preserve">Прогнозируемые безвозмездные поступления
 в   бюджет   муниципального  образования 
«Духовщинский  район» Смоленской области  на  2013  год
</t>
  </si>
  <si>
    <t>2 02 04025 05 0000 151</t>
  </si>
  <si>
    <t>Межбюджетные трансферты бюджетам муниципальных районов на комплектование книжных фондов библиотек муниципальных образований</t>
  </si>
  <si>
    <t>2 02 04000 05 0000 151</t>
  </si>
  <si>
    <t>Иные межбюджетные трансферты</t>
  </si>
  <si>
    <t>Субсидии на  оплату коммунальных услуг</t>
  </si>
  <si>
    <t>Субсидии на расходы, связанные  с изданием районных газет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</si>
  <si>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</si>
  <si>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</si>
  <si>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2 02 04999 05 0000 151</t>
  </si>
  <si>
    <t xml:space="preserve">Прочие межбюджетные трансферты, передаваемые бюджетам муниципальных районов </t>
  </si>
  <si>
    <t xml:space="preserve">Субсидии муниципальным районам на финансирование расходов муниципальных образовательных учреждений, связанных с организацией питания обучающихся </t>
  </si>
  <si>
    <t>Субсидии   на организацию отдыха детей в лагерях дневного пребывания в каникулярное время</t>
  </si>
  <si>
    <t>Субсидии на софинансирование расходов, связанных с уплатой налогов</t>
  </si>
  <si>
    <t>Субсидии на капитальный ремонт и строительство шахтных колодцев</t>
  </si>
  <si>
    <t xml:space="preserve">Субсидии на осуществление капитального ремонта гидротехнических сооружений в рамках ФЦП «развитие водохозяйственного комплекса РФ в 2012- 2020 годах » </t>
  </si>
  <si>
    <t>2 02 02051 05 0000 151</t>
  </si>
  <si>
    <t>2 02 02145 05 0000 151</t>
  </si>
  <si>
    <t xml:space="preserve">Субсидии  на обеспечение доступа к сети Интернет муниципальных музеев </t>
  </si>
  <si>
    <t xml:space="preserve">Субсидии  на обеспечение доступа к сети Интернет муниципальных библиотек </t>
  </si>
  <si>
    <t xml:space="preserve">Субсидии   на организацию оздоровительного отдыха детей в лагерях </t>
  </si>
  <si>
    <t>Субсидии  на реконструкцию зданий общеобразовательных учреждениях в рамках модернизации региональных систем общего образования</t>
  </si>
  <si>
    <t>Субсидии на капитальный ремонт зданий общеобразовательных учреждений в рамках модернизации региональных систем общего образования</t>
  </si>
  <si>
    <t>связанные с организацией мероприятий по охране окружающей среды и организацией утилизации  и переработки бытовых и промышленных отходов</t>
  </si>
  <si>
    <t>Субсидии  из резервного фонда области</t>
  </si>
  <si>
    <r>
      <t xml:space="preserve">Приложение №2    
 к решению Духовщинского 
 районного Совета депутатов
 от 22 августа 2013 года № 58 </t>
    </r>
    <r>
      <rPr>
        <b/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</si>
</sst>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4" fillId="0" borderId="11" xfId="0" applyNumberFormat="1" applyFont="1" applyBorder="1" applyAlignment="1">
      <alignment vertical="top"/>
    </xf>
    <xf numFmtId="0" fontId="6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164" fontId="4" fillId="0" borderId="11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164" fontId="4" fillId="0" borderId="11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vertical="top"/>
    </xf>
    <xf numFmtId="164" fontId="9" fillId="0" borderId="11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vertical="top"/>
    </xf>
    <xf numFmtId="164" fontId="4" fillId="0" borderId="12" xfId="0" applyNumberFormat="1" applyFont="1" applyBorder="1" applyAlignment="1">
      <alignment vertical="top"/>
    </xf>
    <xf numFmtId="164" fontId="4" fillId="0" borderId="12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4" fontId="8" fillId="0" borderId="12" xfId="0" applyNumberFormat="1" applyFont="1" applyBorder="1" applyAlignment="1">
      <alignment vertical="top" wrapText="1"/>
    </xf>
    <xf numFmtId="164" fontId="13" fillId="0" borderId="12" xfId="0" applyNumberFormat="1" applyFont="1" applyBorder="1" applyAlignment="1">
      <alignment vertical="top"/>
    </xf>
    <xf numFmtId="164" fontId="13" fillId="0" borderId="11" xfId="0" applyNumberFormat="1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64" fontId="4" fillId="0" borderId="10" xfId="0" applyNumberFormat="1" applyFont="1" applyBorder="1" applyAlignment="1">
      <alignment vertical="top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65" fontId="13" fillId="33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3" fillId="33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64" fontId="13" fillId="0" borderId="12" xfId="0" applyNumberFormat="1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/>
    </xf>
    <xf numFmtId="164" fontId="4" fillId="0" borderId="12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164" fontId="4" fillId="0" borderId="10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64" fontId="3" fillId="0" borderId="10" xfId="0" applyNumberFormat="1" applyFont="1" applyBorder="1" applyAlignment="1">
      <alignment vertical="top"/>
    </xf>
    <xf numFmtId="164" fontId="3" fillId="0" borderId="15" xfId="0" applyNumberFormat="1" applyFont="1" applyBorder="1" applyAlignment="1">
      <alignment vertical="top"/>
    </xf>
    <xf numFmtId="164" fontId="3" fillId="0" borderId="13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8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30.125" style="0" customWidth="1"/>
    <col min="2" max="2" width="42.125" style="0" customWidth="1"/>
    <col min="3" max="3" width="18.25390625" style="0" customWidth="1"/>
    <col min="4" max="4" width="14.25390625" style="0" hidden="1" customWidth="1"/>
    <col min="5" max="5" width="0.12890625" style="0" hidden="1" customWidth="1"/>
  </cols>
  <sheetData>
    <row r="1" spans="2:5" ht="24" customHeight="1">
      <c r="B1" s="76" t="s">
        <v>79</v>
      </c>
      <c r="C1" s="77"/>
      <c r="D1" s="77"/>
      <c r="E1" s="77"/>
    </row>
    <row r="2" spans="2:5" ht="45.75" customHeight="1">
      <c r="B2" s="77"/>
      <c r="C2" s="77"/>
      <c r="D2" s="77"/>
      <c r="E2" s="77"/>
    </row>
    <row r="3" spans="1:6" ht="66" customHeight="1">
      <c r="A3" s="82" t="s">
        <v>54</v>
      </c>
      <c r="B3" s="83"/>
      <c r="C3" s="83"/>
      <c r="D3" s="83"/>
      <c r="E3" s="83"/>
      <c r="F3" s="83"/>
    </row>
    <row r="4" spans="3:5" ht="6" customHeight="1">
      <c r="C4" s="84"/>
      <c r="D4" s="84"/>
      <c r="E4" s="84"/>
    </row>
    <row r="5" spans="1:5" ht="12.75">
      <c r="A5" s="58" t="s">
        <v>0</v>
      </c>
      <c r="B5" s="59" t="s">
        <v>2</v>
      </c>
      <c r="C5" s="88" t="s">
        <v>39</v>
      </c>
      <c r="D5" s="91" t="s">
        <v>39</v>
      </c>
      <c r="E5" s="91" t="s">
        <v>40</v>
      </c>
    </row>
    <row r="6" spans="1:5" ht="12.75">
      <c r="A6" s="60" t="s">
        <v>1</v>
      </c>
      <c r="B6" s="61" t="s">
        <v>3</v>
      </c>
      <c r="C6" s="89"/>
      <c r="D6" s="92"/>
      <c r="E6" s="92"/>
    </row>
    <row r="7" spans="1:5" ht="12.75">
      <c r="A7" s="62"/>
      <c r="B7" s="63"/>
      <c r="C7" s="90"/>
      <c r="D7" s="93"/>
      <c r="E7" s="93"/>
    </row>
    <row r="8" spans="1:5" ht="12.75">
      <c r="A8" s="5">
        <v>1</v>
      </c>
      <c r="B8" s="1">
        <v>2</v>
      </c>
      <c r="C8" s="1">
        <v>3</v>
      </c>
      <c r="D8" s="1">
        <v>5</v>
      </c>
      <c r="E8" s="1">
        <v>6</v>
      </c>
    </row>
    <row r="9" spans="1:5" ht="39" customHeight="1">
      <c r="A9" s="36" t="s">
        <v>4</v>
      </c>
      <c r="B9" s="21" t="s">
        <v>5</v>
      </c>
      <c r="C9" s="56">
        <f>C10</f>
        <v>190214.29999999996</v>
      </c>
      <c r="D9" s="18" t="e">
        <f>D10</f>
        <v>#REF!</v>
      </c>
      <c r="E9" s="18" t="e">
        <f>E10</f>
        <v>#REF!</v>
      </c>
    </row>
    <row r="10" spans="1:5" ht="63" customHeight="1">
      <c r="A10" s="35" t="s">
        <v>6</v>
      </c>
      <c r="B10" s="22" t="s">
        <v>7</v>
      </c>
      <c r="C10" s="56">
        <f>C11+C17+C38+C63</f>
        <v>190214.29999999996</v>
      </c>
      <c r="D10" s="19" t="e">
        <f>D11+D17+D38</f>
        <v>#REF!</v>
      </c>
      <c r="E10" s="19" t="e">
        <f>E11+E17+E38</f>
        <v>#REF!</v>
      </c>
    </row>
    <row r="11" spans="1:5" ht="60" customHeight="1">
      <c r="A11" s="36" t="s">
        <v>8</v>
      </c>
      <c r="B11" s="87" t="s">
        <v>10</v>
      </c>
      <c r="C11" s="100">
        <f>C13+C15</f>
        <v>57749</v>
      </c>
      <c r="D11" s="102">
        <f>D13+D15</f>
        <v>50056.8</v>
      </c>
      <c r="E11" s="85">
        <f>E13+E15</f>
        <v>50075.5</v>
      </c>
    </row>
    <row r="12" spans="1:5" ht="16.5" customHeight="1" hidden="1" thickBot="1">
      <c r="A12" s="36" t="s">
        <v>9</v>
      </c>
      <c r="B12" s="87"/>
      <c r="C12" s="101"/>
      <c r="D12" s="103"/>
      <c r="E12" s="86"/>
    </row>
    <row r="13" spans="1:5" s="8" customFormat="1" ht="39.75" customHeight="1">
      <c r="A13" s="37" t="s">
        <v>11</v>
      </c>
      <c r="B13" s="23" t="s">
        <v>12</v>
      </c>
      <c r="C13" s="54">
        <f>C14</f>
        <v>48392</v>
      </c>
      <c r="D13" s="10">
        <f>D14</f>
        <v>50056.8</v>
      </c>
      <c r="E13" s="10">
        <f>E14</f>
        <v>50075.5</v>
      </c>
    </row>
    <row r="14" spans="1:5" ht="55.5" customHeight="1">
      <c r="A14" s="38" t="s">
        <v>13</v>
      </c>
      <c r="B14" s="24" t="s">
        <v>14</v>
      </c>
      <c r="C14" s="50">
        <v>48392</v>
      </c>
      <c r="D14" s="7">
        <v>50056.8</v>
      </c>
      <c r="E14" s="13">
        <v>50075.5</v>
      </c>
    </row>
    <row r="15" spans="1:5" ht="58.5" customHeight="1">
      <c r="A15" s="37" t="s">
        <v>15</v>
      </c>
      <c r="B15" s="23" t="s">
        <v>16</v>
      </c>
      <c r="C15" s="54">
        <f>C16</f>
        <v>9357</v>
      </c>
      <c r="D15" s="10">
        <f>D16</f>
        <v>0</v>
      </c>
      <c r="E15" s="10">
        <f>E16</f>
        <v>0</v>
      </c>
    </row>
    <row r="16" spans="1:5" ht="72" customHeight="1">
      <c r="A16" s="38" t="s">
        <v>17</v>
      </c>
      <c r="B16" s="24" t="s">
        <v>45</v>
      </c>
      <c r="C16" s="50">
        <v>9357</v>
      </c>
      <c r="D16" s="7"/>
      <c r="E16" s="12"/>
    </row>
    <row r="17" spans="1:5" ht="64.5" customHeight="1">
      <c r="A17" s="36" t="s">
        <v>18</v>
      </c>
      <c r="B17" s="21" t="s">
        <v>19</v>
      </c>
      <c r="C17" s="53">
        <f>C22+C18+C19+C20+C21</f>
        <v>40030.299999999996</v>
      </c>
      <c r="D17" s="9" t="e">
        <f>D22</f>
        <v>#REF!</v>
      </c>
      <c r="E17" s="9" t="e">
        <f>E22</f>
        <v>#REF!</v>
      </c>
    </row>
    <row r="18" spans="1:5" ht="113.25" customHeight="1">
      <c r="A18" s="65" t="s">
        <v>70</v>
      </c>
      <c r="B18" s="72" t="s">
        <v>69</v>
      </c>
      <c r="C18" s="50">
        <v>1179.6</v>
      </c>
      <c r="D18" s="9"/>
      <c r="E18" s="9"/>
    </row>
    <row r="19" spans="1:5" ht="93.75" customHeight="1">
      <c r="A19" s="65" t="s">
        <v>71</v>
      </c>
      <c r="B19" s="70" t="s">
        <v>76</v>
      </c>
      <c r="C19" s="50">
        <v>1500</v>
      </c>
      <c r="D19" s="9"/>
      <c r="E19" s="9"/>
    </row>
    <row r="20" spans="1:5" ht="92.25" customHeight="1">
      <c r="A20" s="65" t="s">
        <v>71</v>
      </c>
      <c r="B20" s="70" t="s">
        <v>76</v>
      </c>
      <c r="C20" s="50">
        <v>1000</v>
      </c>
      <c r="D20" s="9"/>
      <c r="E20" s="9"/>
    </row>
    <row r="21" spans="1:5" ht="95.25" customHeight="1">
      <c r="A21" s="65" t="s">
        <v>71</v>
      </c>
      <c r="B21" s="70" t="s">
        <v>75</v>
      </c>
      <c r="C21" s="50">
        <v>260</v>
      </c>
      <c r="D21" s="9"/>
      <c r="E21" s="9"/>
    </row>
    <row r="22" spans="1:5" ht="16.5" customHeight="1">
      <c r="A22" s="37" t="s">
        <v>20</v>
      </c>
      <c r="B22" s="23" t="s">
        <v>21</v>
      </c>
      <c r="C22" s="54">
        <f>C24+C25+C27+C28+C29+C30+C31+C32+C33+C34+C35+C23+C37+C36</f>
        <v>36090.7</v>
      </c>
      <c r="D22" s="10" t="e">
        <f>#REF!+D25+D27+D30+D31+D33</f>
        <v>#REF!</v>
      </c>
      <c r="E22" s="10" t="e">
        <f>#REF!+E25+E27+E30+E31+E33</f>
        <v>#REF!</v>
      </c>
    </row>
    <row r="23" spans="1:5" ht="36" customHeight="1">
      <c r="A23" s="38" t="s">
        <v>20</v>
      </c>
      <c r="B23" s="32" t="s">
        <v>59</v>
      </c>
      <c r="C23" s="55">
        <v>3845</v>
      </c>
      <c r="D23" s="10"/>
      <c r="E23" s="10"/>
    </row>
    <row r="24" spans="1:5" ht="36" customHeight="1">
      <c r="A24" s="39" t="s">
        <v>22</v>
      </c>
      <c r="B24" s="32" t="s">
        <v>60</v>
      </c>
      <c r="C24" s="55">
        <v>157.6</v>
      </c>
      <c r="D24" s="10"/>
      <c r="E24" s="10"/>
    </row>
    <row r="25" spans="1:5" ht="25.5" customHeight="1">
      <c r="A25" s="80" t="s">
        <v>22</v>
      </c>
      <c r="B25" s="79" t="s">
        <v>23</v>
      </c>
      <c r="C25" s="104">
        <v>19672</v>
      </c>
      <c r="D25" s="7">
        <v>20351.7</v>
      </c>
      <c r="E25" s="13">
        <v>21438.5</v>
      </c>
    </row>
    <row r="26" spans="1:5" ht="35.25" customHeight="1">
      <c r="A26" s="81"/>
      <c r="B26" s="79"/>
      <c r="C26" s="109"/>
      <c r="D26" s="4"/>
      <c r="E26" s="12"/>
    </row>
    <row r="27" spans="1:5" ht="58.5" customHeight="1">
      <c r="A27" s="38" t="s">
        <v>22</v>
      </c>
      <c r="B27" s="34" t="s">
        <v>67</v>
      </c>
      <c r="C27" s="48">
        <v>603.7</v>
      </c>
      <c r="D27" s="7"/>
      <c r="E27" s="12"/>
    </row>
    <row r="28" spans="1:5" ht="39.75" customHeight="1">
      <c r="A28" s="38" t="s">
        <v>22</v>
      </c>
      <c r="B28" s="24" t="s">
        <v>24</v>
      </c>
      <c r="C28" s="48">
        <v>39.8</v>
      </c>
      <c r="D28" s="7"/>
      <c r="E28" s="12"/>
    </row>
    <row r="29" spans="1:5" ht="78" customHeight="1">
      <c r="A29" s="38" t="s">
        <v>22</v>
      </c>
      <c r="B29" s="24" t="s">
        <v>25</v>
      </c>
      <c r="C29" s="50">
        <v>3503.3</v>
      </c>
      <c r="D29" s="7"/>
      <c r="E29" s="12"/>
    </row>
    <row r="30" spans="1:5" ht="111" customHeight="1">
      <c r="A30" s="38" t="s">
        <v>22</v>
      </c>
      <c r="B30" s="33" t="s">
        <v>65</v>
      </c>
      <c r="C30" s="50">
        <v>2571.1</v>
      </c>
      <c r="D30" s="7"/>
      <c r="E30" s="12"/>
    </row>
    <row r="31" spans="1:5" ht="37.5" customHeight="1">
      <c r="A31" s="24" t="s">
        <v>22</v>
      </c>
      <c r="B31" s="57" t="s">
        <v>68</v>
      </c>
      <c r="C31" s="64">
        <v>625.4</v>
      </c>
      <c r="D31" s="9"/>
      <c r="E31" s="12"/>
    </row>
    <row r="32" spans="1:5" ht="55.5" customHeight="1">
      <c r="A32" s="66" t="s">
        <v>22</v>
      </c>
      <c r="B32" s="67" t="s">
        <v>74</v>
      </c>
      <c r="C32" s="64">
        <v>20.7</v>
      </c>
      <c r="D32" s="9"/>
      <c r="E32" s="12"/>
    </row>
    <row r="33" spans="1:5" ht="55.5" customHeight="1">
      <c r="A33" s="38" t="s">
        <v>22</v>
      </c>
      <c r="B33" s="67" t="s">
        <v>66</v>
      </c>
      <c r="C33" s="52">
        <v>834.5</v>
      </c>
      <c r="D33" s="7"/>
      <c r="E33" s="12"/>
    </row>
    <row r="34" spans="1:5" ht="57.75" customHeight="1">
      <c r="A34" s="65" t="s">
        <v>22</v>
      </c>
      <c r="B34" s="67" t="s">
        <v>73</v>
      </c>
      <c r="C34" s="52">
        <v>70.6</v>
      </c>
      <c r="D34" s="68"/>
      <c r="E34" s="69"/>
    </row>
    <row r="35" spans="1:5" ht="56.25" customHeight="1">
      <c r="A35" s="65" t="s">
        <v>22</v>
      </c>
      <c r="B35" s="75" t="s">
        <v>72</v>
      </c>
      <c r="C35" s="52">
        <v>10.5</v>
      </c>
      <c r="D35" s="68"/>
      <c r="E35" s="69"/>
    </row>
    <row r="36" spans="1:5" ht="39" customHeight="1">
      <c r="A36" s="74" t="s">
        <v>22</v>
      </c>
      <c r="B36" s="75" t="s">
        <v>78</v>
      </c>
      <c r="C36" s="52">
        <v>2819.6</v>
      </c>
      <c r="D36" s="68"/>
      <c r="E36" s="69"/>
    </row>
    <row r="37" spans="1:5" ht="116.25" customHeight="1">
      <c r="A37" s="71" t="s">
        <v>22</v>
      </c>
      <c r="B37" s="73" t="s">
        <v>77</v>
      </c>
      <c r="C37" s="52">
        <v>1316.9</v>
      </c>
      <c r="D37" s="68"/>
      <c r="E37" s="69"/>
    </row>
    <row r="38" spans="1:5" ht="59.25" customHeight="1">
      <c r="A38" s="36" t="s">
        <v>42</v>
      </c>
      <c r="B38" s="21" t="s">
        <v>26</v>
      </c>
      <c r="C38" s="53">
        <f>C39+C41+C43</f>
        <v>91126.59999999999</v>
      </c>
      <c r="D38" s="20">
        <f>D39+D43+D56+D42</f>
        <v>71639.79999999999</v>
      </c>
      <c r="E38" s="20">
        <f>E39+E43+E56+E42</f>
        <v>76128.9</v>
      </c>
    </row>
    <row r="39" spans="1:5" ht="79.5" customHeight="1">
      <c r="A39" s="38" t="s">
        <v>27</v>
      </c>
      <c r="B39" s="24" t="s">
        <v>47</v>
      </c>
      <c r="C39" s="50">
        <v>1056.9</v>
      </c>
      <c r="D39" s="7">
        <v>949.6</v>
      </c>
      <c r="E39" s="12">
        <v>949.6</v>
      </c>
    </row>
    <row r="40" spans="1:5" ht="0.75" customHeight="1" hidden="1">
      <c r="A40" s="38" t="s">
        <v>28</v>
      </c>
      <c r="B40" s="24" t="s">
        <v>29</v>
      </c>
      <c r="C40" s="53"/>
      <c r="D40" s="9"/>
      <c r="E40" s="12"/>
    </row>
    <row r="41" spans="1:5" ht="75" customHeight="1">
      <c r="A41" s="38" t="s">
        <v>28</v>
      </c>
      <c r="B41" s="24" t="s">
        <v>29</v>
      </c>
      <c r="C41" s="50">
        <v>865.5</v>
      </c>
      <c r="D41" s="31"/>
      <c r="E41" s="15"/>
    </row>
    <row r="42" spans="1:5" ht="20.25" customHeight="1" hidden="1">
      <c r="A42" s="38" t="s">
        <v>43</v>
      </c>
      <c r="B42" s="24" t="s">
        <v>44</v>
      </c>
      <c r="C42" s="27"/>
      <c r="D42" s="16">
        <v>0</v>
      </c>
      <c r="E42" s="15">
        <v>0</v>
      </c>
    </row>
    <row r="43" spans="1:5" ht="75.75" customHeight="1">
      <c r="A43" s="40" t="s">
        <v>30</v>
      </c>
      <c r="B43" s="28" t="s">
        <v>31</v>
      </c>
      <c r="C43" s="51">
        <f>C46+C48+C49+C50+C52+C55+C44+C53+C54+C56</f>
        <v>89204.2</v>
      </c>
      <c r="D43" s="17">
        <f>D46+D48+D49+D50+D52+D55+D44+D53</f>
        <v>61862.7</v>
      </c>
      <c r="E43" s="17">
        <f>E46+E48+E49+E50+E52+E55+E44+E53</f>
        <v>65974.9</v>
      </c>
    </row>
    <row r="44" spans="1:5" ht="112.5" customHeight="1">
      <c r="A44" s="78" t="s">
        <v>32</v>
      </c>
      <c r="B44" s="79" t="s">
        <v>48</v>
      </c>
      <c r="C44" s="50">
        <v>68726.7</v>
      </c>
      <c r="D44" s="6">
        <v>52851.4</v>
      </c>
      <c r="E44" s="6">
        <v>56081.7</v>
      </c>
    </row>
    <row r="45" spans="1:5" ht="15" customHeight="1" hidden="1" thickBot="1">
      <c r="A45" s="78"/>
      <c r="B45" s="79"/>
      <c r="C45" s="25"/>
      <c r="D45" s="4"/>
      <c r="E45" s="12"/>
    </row>
    <row r="46" spans="1:5" ht="78" customHeight="1">
      <c r="A46" s="78" t="s">
        <v>32</v>
      </c>
      <c r="B46" s="79" t="s">
        <v>49</v>
      </c>
      <c r="C46" s="50">
        <v>279.8</v>
      </c>
      <c r="D46" s="7">
        <v>309.6</v>
      </c>
      <c r="E46" s="13">
        <v>325.1</v>
      </c>
    </row>
    <row r="47" spans="1:5" ht="12.75" customHeight="1" hidden="1">
      <c r="A47" s="78"/>
      <c r="B47" s="79"/>
      <c r="C47" s="50"/>
      <c r="D47" s="7"/>
      <c r="E47" s="12"/>
    </row>
    <row r="48" spans="1:5" s="11" customFormat="1" ht="39.75" customHeight="1">
      <c r="A48" s="38" t="s">
        <v>32</v>
      </c>
      <c r="B48" s="24" t="s">
        <v>33</v>
      </c>
      <c r="C48" s="50">
        <v>1049.3</v>
      </c>
      <c r="D48" s="7">
        <v>1077.7</v>
      </c>
      <c r="E48" s="13">
        <v>1127.4</v>
      </c>
    </row>
    <row r="49" spans="1:5" ht="71.25" customHeight="1">
      <c r="A49" s="38" t="s">
        <v>34</v>
      </c>
      <c r="B49" s="24" t="s">
        <v>35</v>
      </c>
      <c r="C49" s="50">
        <v>2067</v>
      </c>
      <c r="D49" s="6"/>
      <c r="E49" s="13"/>
    </row>
    <row r="50" spans="1:5" ht="110.25" customHeight="1">
      <c r="A50" s="78" t="s">
        <v>32</v>
      </c>
      <c r="B50" s="79" t="s">
        <v>50</v>
      </c>
      <c r="C50" s="48">
        <v>6168.7</v>
      </c>
      <c r="D50" s="7">
        <v>6113.2</v>
      </c>
      <c r="E50" s="13">
        <v>6846.7</v>
      </c>
    </row>
    <row r="51" spans="1:5" ht="18.75" hidden="1">
      <c r="A51" s="78"/>
      <c r="B51" s="79"/>
      <c r="C51" s="26"/>
      <c r="D51" s="7"/>
      <c r="E51" s="13"/>
    </row>
    <row r="52" spans="1:5" ht="111" customHeight="1">
      <c r="A52" s="41" t="s">
        <v>32</v>
      </c>
      <c r="B52" s="24" t="s">
        <v>51</v>
      </c>
      <c r="C52" s="48">
        <v>274</v>
      </c>
      <c r="D52" s="7">
        <v>273.8</v>
      </c>
      <c r="E52" s="13">
        <v>291.3</v>
      </c>
    </row>
    <row r="53" spans="1:5" ht="148.5" customHeight="1">
      <c r="A53" s="41" t="s">
        <v>32</v>
      </c>
      <c r="B53" s="24" t="s">
        <v>41</v>
      </c>
      <c r="C53" s="48">
        <v>800</v>
      </c>
      <c r="D53" s="7">
        <v>963.2</v>
      </c>
      <c r="E53" s="13">
        <v>1011.4</v>
      </c>
    </row>
    <row r="54" spans="1:5" ht="58.5" customHeight="1">
      <c r="A54" s="41" t="s">
        <v>32</v>
      </c>
      <c r="B54" s="24" t="s">
        <v>46</v>
      </c>
      <c r="C54" s="48">
        <v>1382</v>
      </c>
      <c r="D54" s="7"/>
      <c r="E54" s="13"/>
    </row>
    <row r="55" spans="1:5" ht="75.75" customHeight="1">
      <c r="A55" s="41" t="s">
        <v>32</v>
      </c>
      <c r="B55" s="24" t="s">
        <v>52</v>
      </c>
      <c r="C55" s="48">
        <v>274</v>
      </c>
      <c r="D55" s="7">
        <v>273.8</v>
      </c>
      <c r="E55" s="13">
        <v>291.3</v>
      </c>
    </row>
    <row r="56" spans="1:5" ht="93" customHeight="1">
      <c r="A56" s="38" t="s">
        <v>32</v>
      </c>
      <c r="B56" s="23" t="s">
        <v>36</v>
      </c>
      <c r="C56" s="49">
        <f>C57+C59+C62</f>
        <v>8182.700000000001</v>
      </c>
      <c r="D56" s="14">
        <f>D57+D59+D62</f>
        <v>8827.5</v>
      </c>
      <c r="E56" s="14">
        <f>E57+E59+E62</f>
        <v>9204.4</v>
      </c>
    </row>
    <row r="57" spans="1:5" ht="15.75" customHeight="1">
      <c r="A57" s="78" t="s">
        <v>32</v>
      </c>
      <c r="B57" s="79" t="s">
        <v>53</v>
      </c>
      <c r="C57" s="107">
        <v>5025.6</v>
      </c>
      <c r="D57" s="94">
        <v>5182.7</v>
      </c>
      <c r="E57" s="97">
        <v>5441.8</v>
      </c>
    </row>
    <row r="58" spans="1:5" ht="66.75" customHeight="1">
      <c r="A58" s="78"/>
      <c r="B58" s="79"/>
      <c r="C58" s="108"/>
      <c r="D58" s="96"/>
      <c r="E58" s="99"/>
    </row>
    <row r="59" spans="1:5" ht="16.5" customHeight="1">
      <c r="A59" s="78" t="s">
        <v>32</v>
      </c>
      <c r="B59" s="79" t="s">
        <v>37</v>
      </c>
      <c r="C59" s="104">
        <v>2041.7</v>
      </c>
      <c r="D59" s="94">
        <v>2355.8</v>
      </c>
      <c r="E59" s="97">
        <v>2473.6</v>
      </c>
    </row>
    <row r="60" spans="1:5" ht="19.5" customHeight="1">
      <c r="A60" s="78"/>
      <c r="B60" s="79"/>
      <c r="C60" s="105"/>
      <c r="D60" s="95"/>
      <c r="E60" s="98"/>
    </row>
    <row r="61" spans="1:5" ht="48" customHeight="1">
      <c r="A61" s="78"/>
      <c r="B61" s="79"/>
      <c r="C61" s="106"/>
      <c r="D61" s="96"/>
      <c r="E61" s="99"/>
    </row>
    <row r="62" spans="1:5" ht="93.75">
      <c r="A62" s="38" t="s">
        <v>32</v>
      </c>
      <c r="B62" s="24" t="s">
        <v>38</v>
      </c>
      <c r="C62" s="50">
        <v>1115.4</v>
      </c>
      <c r="D62" s="7">
        <v>1289</v>
      </c>
      <c r="E62" s="13">
        <v>1289</v>
      </c>
    </row>
    <row r="63" spans="1:5" ht="37.5">
      <c r="A63" s="42" t="s">
        <v>57</v>
      </c>
      <c r="B63" s="30" t="s">
        <v>58</v>
      </c>
      <c r="C63" s="45">
        <f>C64+C65+C66</f>
        <v>1308.4</v>
      </c>
      <c r="D63" s="2"/>
      <c r="E63" s="3"/>
    </row>
    <row r="64" spans="1:5" ht="93.75">
      <c r="A64" s="43" t="s">
        <v>55</v>
      </c>
      <c r="B64" s="29" t="s">
        <v>56</v>
      </c>
      <c r="C64" s="44">
        <v>40.6</v>
      </c>
      <c r="D64" s="2"/>
      <c r="E64" s="3"/>
    </row>
    <row r="65" spans="1:5" ht="150">
      <c r="A65" s="44" t="s">
        <v>61</v>
      </c>
      <c r="B65" s="29" t="s">
        <v>62</v>
      </c>
      <c r="C65" s="46">
        <v>266.8</v>
      </c>
      <c r="D65" s="2"/>
      <c r="E65" s="3"/>
    </row>
    <row r="66" spans="1:5" ht="75">
      <c r="A66" s="38" t="s">
        <v>63</v>
      </c>
      <c r="B66" s="29" t="s">
        <v>64</v>
      </c>
      <c r="C66" s="47">
        <v>1001</v>
      </c>
      <c r="D66" s="2"/>
      <c r="E66" s="2"/>
    </row>
    <row r="67" spans="1:5" ht="12.75">
      <c r="A67" s="2"/>
      <c r="B67" s="2"/>
      <c r="C67" s="2"/>
      <c r="D67" s="2"/>
      <c r="E67" s="2"/>
    </row>
  </sheetData>
  <sheetProtection/>
  <mergeCells count="29">
    <mergeCell ref="B11:B12"/>
    <mergeCell ref="C5:C7"/>
    <mergeCell ref="D5:D7"/>
    <mergeCell ref="E5:E7"/>
    <mergeCell ref="D59:D61"/>
    <mergeCell ref="E59:E61"/>
    <mergeCell ref="C11:C12"/>
    <mergeCell ref="D11:D12"/>
    <mergeCell ref="C59:C61"/>
    <mergeCell ref="C57:C58"/>
    <mergeCell ref="D57:D58"/>
    <mergeCell ref="E57:E58"/>
    <mergeCell ref="C25:C26"/>
    <mergeCell ref="B1:E2"/>
    <mergeCell ref="A59:A61"/>
    <mergeCell ref="B59:B61"/>
    <mergeCell ref="A57:A58"/>
    <mergeCell ref="B57:B58"/>
    <mergeCell ref="A46:A47"/>
    <mergeCell ref="B46:B47"/>
    <mergeCell ref="A50:A51"/>
    <mergeCell ref="B50:B51"/>
    <mergeCell ref="A25:A26"/>
    <mergeCell ref="A3:F3"/>
    <mergeCell ref="B25:B26"/>
    <mergeCell ref="A44:A45"/>
    <mergeCell ref="B44:B45"/>
    <mergeCell ref="C4:E4"/>
    <mergeCell ref="E11:E12"/>
  </mergeCells>
  <printOptions/>
  <pageMargins left="0.7874015748031497" right="0.3937007874015748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Котова НВ</cp:lastModifiedBy>
  <cp:lastPrinted>2013-04-26T05:43:38Z</cp:lastPrinted>
  <dcterms:created xsi:type="dcterms:W3CDTF">2006-06-26T13:46:54Z</dcterms:created>
  <dcterms:modified xsi:type="dcterms:W3CDTF">2013-09-24T08:41:10Z</dcterms:modified>
  <cp:category/>
  <cp:version/>
  <cp:contentType/>
  <cp:contentStatus/>
</cp:coreProperties>
</file>