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599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<sst xmlns="http://schemas.openxmlformats.org/spreadsheetml/2006/main" count="55" uniqueCount="54">
  <si>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код</t>
  </si>
  <si>
    <t>по БК</t>
  </si>
  <si>
    <t>Наименование</t>
  </si>
  <si>
    <t>показателей</t>
  </si>
  <si>
    <t>исполнено</t>
  </si>
  <si>
    <t>%</t>
  </si>
  <si>
    <t>исполнения</t>
  </si>
  <si>
    <t>план</t>
  </si>
  <si>
    <t>Налог на доходы физических лиц</t>
  </si>
  <si>
    <t>БЕЗВОЗМЕЗДНЫЕ ПОСТУПЛЕНИЯ</t>
  </si>
  <si>
    <t>Налоги на прибыль, доходы</t>
  </si>
  <si>
    <t>Налоги на совокупный доход</t>
  </si>
  <si>
    <t>Налоги,сборы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</si>
  <si>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</si>
  <si>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  и сборам</t>
  </si>
  <si>
    <t>Платежи при пользовании природными ресурсами</t>
  </si>
  <si>
    <t>Штрафы,санкции,возмещение ущерба</t>
  </si>
  <si>
    <t>Прочие неналоговые доходы</t>
  </si>
  <si>
    <t xml:space="preserve">                                            </t>
  </si>
  <si>
    <t>года</t>
  </si>
  <si>
    <t>000 111 00000 00 0000 000</t>
  </si>
  <si>
    <t>000 112 00000 00 0000 000</t>
  </si>
  <si>
    <t>000 116 00000 00 0000 000</t>
  </si>
  <si>
    <t>000 119 00000 00 0000 151</t>
  </si>
  <si>
    <t>000 200 00000 00 0000 000</t>
  </si>
  <si>
    <t>000 202 01000 00 0000 151</t>
  </si>
  <si>
    <t>000 202 02000 00 0000 151</t>
  </si>
  <si>
    <t>000 202 04000 00 0000 151</t>
  </si>
  <si>
    <t>000 109 00000 00 0000 000</t>
  </si>
  <si>
    <t>000 108 00000 00 0000 000</t>
  </si>
  <si>
    <t>000 107 00000 00 0000 000</t>
  </si>
  <si>
    <t>000 105 00000 00 0000 000</t>
  </si>
  <si>
    <t>000 10 100000 00 0000 000</t>
  </si>
  <si>
    <t>000 100 00000 00 0000 000</t>
  </si>
  <si>
    <t>Доходы от использования имущества, находящегося в государственной и муниципальной собственности</t>
  </si>
  <si>
    <t>000 101 02000 01 0000 110</t>
  </si>
  <si>
    <t>000 114 00000 00 0000 000</t>
  </si>
  <si>
    <t>000 117 00000 00 0000 000</t>
  </si>
  <si>
    <t>000 202 03000 00 0000 151</t>
  </si>
  <si>
    <t xml:space="preserve">ДОХОДЫ (налоговые, неналоговые)   </t>
  </si>
  <si>
    <r>
      <t xml:space="preserve">                 Приложение №1 </t>
    </r>
    <r>
      <rPr>
        <sz val="10"/>
        <rFont val="Arial Cyr"/>
        <family val="0"/>
      </rPr>
      <t xml:space="preserve">                                                                             </t>
    </r>
  </si>
  <si>
    <t>Доходы от продажи материальных и нематериальных активов</t>
  </si>
  <si>
    <t>Доходы бюджета -Всего</t>
  </si>
  <si>
    <t xml:space="preserve">к решению Духовщинского районного Совета депутатов                                                    </t>
  </si>
  <si>
    <t>Иные межбюджетные трансферты</t>
  </si>
  <si>
    <t>Дотации</t>
  </si>
  <si>
    <t>Субсидии</t>
  </si>
  <si>
    <t>Субвенции</t>
  </si>
  <si>
    <t>000 202 07000 00 0000 180</t>
  </si>
  <si>
    <t>Прочие безвозмездные поступления</t>
  </si>
  <si>
    <t xml:space="preserve">Исполнение бюджета муниципального образования  "Духовщинский район"  Смоленской  области за 2013 год  /по кодам бюджетной классификации/                                                                                                                                                                                                         </t>
  </si>
  <si>
    <t>Возврат остатков субсидий и субвенций и иных межбюджетных трансфертов, имеющих целевое назначение,прошлых лет</t>
  </si>
  <si>
    <t>БЕЗВОЗМЕЗДНЫЕ от других бюджетов бюджетной системы РФ</t>
  </si>
  <si>
    <t xml:space="preserve">№ 54     от 09 июня 2014года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</si>
</sst>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#,##0.0"/>
    <numFmt numFmtId="167" formatCode="#,##0.0_ ;\-#,##0.0\ 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164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43" fontId="6" fillId="0" borderId="10" xfId="0" applyNumberFormat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165" fontId="6" fillId="0" borderId="11" xfId="0" applyNumberFormat="1" applyFont="1" applyBorder="1" applyAlignment="1">
      <alignment/>
    </xf>
    <xf numFmtId="43" fontId="6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167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5" fontId="2" fillId="0" borderId="1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Alignment="1">
      <alignment horizontal="righ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32.00390625" style="0" customWidth="1"/>
    <col min="2" max="2" width="44.375" style="0" customWidth="1"/>
    <col min="3" max="3" width="19.375" style="0" hidden="1" customWidth="1"/>
    <col min="4" max="4" width="14.875" style="0" customWidth="1"/>
    <col min="5" max="5" width="11.00390625" style="0" hidden="1" customWidth="1"/>
    <col min="6" max="6" width="9.125" style="0" hidden="1" customWidth="1"/>
  </cols>
  <sheetData>
    <row r="1" spans="2:4" ht="18.75" customHeight="1">
      <c r="B1" s="40" t="s">
        <v>40</v>
      </c>
      <c r="C1" s="41"/>
      <c r="D1" s="41"/>
    </row>
    <row r="2" spans="2:6" ht="18" customHeight="1">
      <c r="B2" s="42" t="s">
        <v>43</v>
      </c>
      <c r="C2" s="43"/>
      <c r="D2" s="43"/>
      <c r="F2" s="12"/>
    </row>
    <row r="3" spans="2:6" ht="16.5" customHeight="1">
      <c r="B3" s="43" t="s">
        <v>53</v>
      </c>
      <c r="C3" s="44"/>
      <c r="D3" s="44"/>
      <c r="F3" s="12"/>
    </row>
    <row r="4" spans="2:6" ht="18" customHeight="1" hidden="1">
      <c r="B4" s="10"/>
      <c r="C4" s="11"/>
      <c r="D4" s="11"/>
      <c r="F4" s="12"/>
    </row>
    <row r="5" spans="2:6" ht="18" customHeight="1" hidden="1">
      <c r="B5" s="10"/>
      <c r="C5" s="11"/>
      <c r="D5" s="11"/>
      <c r="F5" s="12"/>
    </row>
    <row r="6" spans="1:4" ht="18" customHeight="1">
      <c r="A6" s="39" t="s">
        <v>50</v>
      </c>
      <c r="B6" s="39"/>
      <c r="C6" s="39"/>
      <c r="D6" s="39"/>
    </row>
    <row r="7" spans="1:4" ht="41.25" customHeight="1">
      <c r="A7" s="39"/>
      <c r="B7" s="39"/>
      <c r="C7" s="39"/>
      <c r="D7" s="39"/>
    </row>
    <row r="8" spans="1:4" s="8" customFormat="1" ht="14.25" customHeight="1">
      <c r="A8" s="39"/>
      <c r="B8" s="39"/>
      <c r="C8" s="39"/>
      <c r="D8" s="39"/>
    </row>
    <row r="9" spans="1:4" ht="1.5" customHeight="1" hidden="1">
      <c r="A9" s="14"/>
      <c r="B9" s="14" t="s">
        <v>18</v>
      </c>
      <c r="C9" s="14"/>
      <c r="D9" s="14"/>
    </row>
    <row r="10" spans="1:5" ht="18.75">
      <c r="A10" s="18" t="s">
        <v>0</v>
      </c>
      <c r="B10" s="18" t="s">
        <v>2</v>
      </c>
      <c r="C10" s="18" t="s">
        <v>7</v>
      </c>
      <c r="D10" s="18" t="s">
        <v>4</v>
      </c>
      <c r="E10" s="2" t="s">
        <v>5</v>
      </c>
    </row>
    <row r="11" spans="1:5" ht="18.75">
      <c r="A11" s="19" t="s">
        <v>1</v>
      </c>
      <c r="B11" s="19" t="s">
        <v>3</v>
      </c>
      <c r="C11" s="19" t="s">
        <v>19</v>
      </c>
      <c r="D11" s="19"/>
      <c r="E11" s="3" t="s">
        <v>6</v>
      </c>
    </row>
    <row r="12" spans="1:5" ht="18.75">
      <c r="A12" s="15"/>
      <c r="B12" s="15"/>
      <c r="C12" s="15"/>
      <c r="D12" s="20"/>
      <c r="E12" s="4"/>
    </row>
    <row r="13" spans="1:5" ht="18.75">
      <c r="A13" s="16">
        <v>1</v>
      </c>
      <c r="B13" s="16">
        <v>2</v>
      </c>
      <c r="C13" s="16">
        <v>3</v>
      </c>
      <c r="D13" s="16">
        <v>4</v>
      </c>
      <c r="E13" s="1">
        <v>5</v>
      </c>
    </row>
    <row r="14" spans="1:5" ht="21" customHeight="1">
      <c r="A14" s="21" t="s">
        <v>33</v>
      </c>
      <c r="B14" s="22" t="s">
        <v>39</v>
      </c>
      <c r="C14" s="23" t="e">
        <f>C15+C17+C18+C19+C20+C21+C22+C24+#REF!+#REF!+#REF!</f>
        <v>#REF!</v>
      </c>
      <c r="D14" s="24">
        <f>D15+D17+D18+D19+D20+D21+D22+D23+D24+D25</f>
        <v>44482.1</v>
      </c>
      <c r="E14" s="6" t="e">
        <f>D14/C14</f>
        <v>#REF!</v>
      </c>
    </row>
    <row r="15" spans="1:5" ht="18" customHeight="1">
      <c r="A15" s="22" t="s">
        <v>32</v>
      </c>
      <c r="B15" s="22" t="s">
        <v>10</v>
      </c>
      <c r="C15" s="23" t="e">
        <f>#REF!</f>
        <v>#REF!</v>
      </c>
      <c r="D15" s="24">
        <f>D16</f>
        <v>33014.1</v>
      </c>
      <c r="E15" s="6" t="e">
        <f aca="true" t="shared" si="0" ref="E15:E26">D15/C15</f>
        <v>#REF!</v>
      </c>
    </row>
    <row r="16" spans="1:5" ht="18" customHeight="1">
      <c r="A16" s="22" t="s">
        <v>35</v>
      </c>
      <c r="B16" s="25" t="s">
        <v>8</v>
      </c>
      <c r="C16" s="23"/>
      <c r="D16" s="24">
        <v>33014.1</v>
      </c>
      <c r="E16" s="6"/>
    </row>
    <row r="17" spans="1:5" ht="16.5" customHeight="1">
      <c r="A17" s="22" t="s">
        <v>31</v>
      </c>
      <c r="B17" s="25" t="s">
        <v>11</v>
      </c>
      <c r="C17" s="23" t="e">
        <f>#REF!+#REF!</f>
        <v>#REF!</v>
      </c>
      <c r="D17" s="24">
        <v>5642</v>
      </c>
      <c r="E17" s="6" t="e">
        <f t="shared" si="0"/>
        <v>#REF!</v>
      </c>
    </row>
    <row r="18" spans="1:5" ht="41.25" customHeight="1">
      <c r="A18" s="22" t="s">
        <v>30</v>
      </c>
      <c r="B18" s="26" t="s">
        <v>12</v>
      </c>
      <c r="C18" s="23" t="e">
        <f>#REF!</f>
        <v>#REF!</v>
      </c>
      <c r="D18" s="24">
        <v>12.6</v>
      </c>
      <c r="E18" s="6" t="e">
        <f t="shared" si="0"/>
        <v>#REF!</v>
      </c>
    </row>
    <row r="19" spans="1:5" ht="15.75" customHeight="1">
      <c r="A19" s="22" t="s">
        <v>29</v>
      </c>
      <c r="B19" s="25" t="s">
        <v>13</v>
      </c>
      <c r="C19" s="23">
        <v>315000</v>
      </c>
      <c r="D19" s="24">
        <v>1224.2</v>
      </c>
      <c r="E19" s="6">
        <f t="shared" si="0"/>
        <v>0.0038863492063492067</v>
      </c>
    </row>
    <row r="20" spans="1:5" ht="41.25" customHeight="1">
      <c r="A20" s="22" t="s">
        <v>28</v>
      </c>
      <c r="B20" s="25" t="s">
        <v>14</v>
      </c>
      <c r="C20" s="23" t="e">
        <f>#REF!+#REF!+#REF!</f>
        <v>#REF!</v>
      </c>
      <c r="D20" s="24">
        <v>8.3</v>
      </c>
      <c r="E20" s="6" t="e">
        <f t="shared" si="0"/>
        <v>#REF!</v>
      </c>
    </row>
    <row r="21" spans="1:5" ht="54.75" customHeight="1">
      <c r="A21" s="22" t="s">
        <v>20</v>
      </c>
      <c r="B21" s="25" t="s">
        <v>34</v>
      </c>
      <c r="C21" s="23" t="e">
        <f>#REF!+#REF!</f>
        <v>#REF!</v>
      </c>
      <c r="D21" s="24">
        <v>1340.5</v>
      </c>
      <c r="E21" s="6" t="e">
        <f t="shared" si="0"/>
        <v>#REF!</v>
      </c>
    </row>
    <row r="22" spans="1:5" ht="39.75" customHeight="1">
      <c r="A22" s="22" t="s">
        <v>21</v>
      </c>
      <c r="B22" s="25" t="s">
        <v>15</v>
      </c>
      <c r="C22" s="23" t="e">
        <f>#REF!</f>
        <v>#REF!</v>
      </c>
      <c r="D22" s="24">
        <v>1771.2</v>
      </c>
      <c r="E22" s="6" t="e">
        <f t="shared" si="0"/>
        <v>#REF!</v>
      </c>
    </row>
    <row r="23" spans="1:5" ht="40.5" customHeight="1">
      <c r="A23" s="22" t="s">
        <v>36</v>
      </c>
      <c r="B23" s="25" t="s">
        <v>41</v>
      </c>
      <c r="C23" s="23"/>
      <c r="D23" s="24">
        <v>226.4</v>
      </c>
      <c r="E23" s="6"/>
    </row>
    <row r="24" spans="1:5" ht="27.75" customHeight="1">
      <c r="A24" s="22" t="s">
        <v>22</v>
      </c>
      <c r="B24" s="25" t="s">
        <v>16</v>
      </c>
      <c r="C24" s="23">
        <v>1272700</v>
      </c>
      <c r="D24" s="24">
        <v>845.4</v>
      </c>
      <c r="E24" s="6">
        <f t="shared" si="0"/>
        <v>0.0006642570912233834</v>
      </c>
    </row>
    <row r="25" spans="1:5" ht="16.5" customHeight="1">
      <c r="A25" s="22" t="s">
        <v>37</v>
      </c>
      <c r="B25" s="25" t="s">
        <v>17</v>
      </c>
      <c r="C25" s="23"/>
      <c r="D25" s="24">
        <v>397.4</v>
      </c>
      <c r="E25" s="6"/>
    </row>
    <row r="26" spans="1:5" ht="18.75">
      <c r="A26" s="22" t="s">
        <v>24</v>
      </c>
      <c r="B26" s="25" t="s">
        <v>9</v>
      </c>
      <c r="C26" s="23" t="e">
        <f>#REF!+#REF!+#REF!</f>
        <v>#REF!</v>
      </c>
      <c r="D26" s="24">
        <f>D27+D28+D33</f>
        <v>208916.19999999998</v>
      </c>
      <c r="E26" s="6" t="e">
        <f t="shared" si="0"/>
        <v>#REF!</v>
      </c>
    </row>
    <row r="27" spans="1:5" ht="72.75" customHeight="1">
      <c r="A27" s="22" t="s">
        <v>23</v>
      </c>
      <c r="B27" s="25" t="s">
        <v>51</v>
      </c>
      <c r="C27" s="32"/>
      <c r="D27" s="34">
        <v>-345.1</v>
      </c>
      <c r="E27" s="33"/>
    </row>
    <row r="28" spans="1:5" ht="37.5">
      <c r="A28" s="22" t="s">
        <v>24</v>
      </c>
      <c r="B28" s="25" t="s">
        <v>52</v>
      </c>
      <c r="C28" s="32"/>
      <c r="D28" s="24">
        <f>D29+D30+D31+D32</f>
        <v>209261.3</v>
      </c>
      <c r="E28" s="33"/>
    </row>
    <row r="29" spans="1:5" ht="18.75">
      <c r="A29" s="27" t="s">
        <v>25</v>
      </c>
      <c r="B29" s="28" t="s">
        <v>45</v>
      </c>
      <c r="C29" s="17"/>
      <c r="D29" s="29">
        <v>60730</v>
      </c>
      <c r="E29" s="5"/>
    </row>
    <row r="30" spans="1:5" ht="18.75">
      <c r="A30" s="27" t="s">
        <v>26</v>
      </c>
      <c r="B30" s="28" t="s">
        <v>46</v>
      </c>
      <c r="C30" s="14"/>
      <c r="D30" s="29">
        <v>47598</v>
      </c>
      <c r="E30" s="5"/>
    </row>
    <row r="31" spans="1:5" ht="15.75" customHeight="1">
      <c r="A31" s="27" t="s">
        <v>38</v>
      </c>
      <c r="B31" s="28" t="s">
        <v>47</v>
      </c>
      <c r="C31" s="17"/>
      <c r="D31" s="29">
        <v>99468.3</v>
      </c>
      <c r="E31" s="5"/>
    </row>
    <row r="32" spans="1:4" ht="18" customHeight="1">
      <c r="A32" s="27" t="s">
        <v>27</v>
      </c>
      <c r="B32" s="28" t="s">
        <v>44</v>
      </c>
      <c r="C32" s="14"/>
      <c r="D32" s="29">
        <v>1465</v>
      </c>
    </row>
    <row r="33" spans="1:4" ht="18.75" hidden="1">
      <c r="A33" s="27" t="s">
        <v>48</v>
      </c>
      <c r="B33" s="30" t="s">
        <v>49</v>
      </c>
      <c r="C33" s="14"/>
      <c r="D33" s="31">
        <v>0</v>
      </c>
    </row>
    <row r="34" spans="1:4" ht="18.75">
      <c r="A34" s="27"/>
      <c r="B34" s="30" t="s">
        <v>42</v>
      </c>
      <c r="C34" s="14"/>
      <c r="D34" s="31">
        <f>D26+D14</f>
        <v>253398.3</v>
      </c>
    </row>
    <row r="35" spans="1:4" ht="0.75" customHeight="1">
      <c r="A35" s="13"/>
      <c r="B35" s="35"/>
      <c r="C35" s="7"/>
      <c r="D35" s="37"/>
    </row>
    <row r="36" spans="1:4" ht="15" hidden="1">
      <c r="A36" s="9"/>
      <c r="B36" s="36"/>
      <c r="C36" s="7"/>
      <c r="D36" s="38"/>
    </row>
  </sheetData>
  <sheetProtection/>
  <mergeCells count="6">
    <mergeCell ref="B35:B36"/>
    <mergeCell ref="D35:D36"/>
    <mergeCell ref="A6:D8"/>
    <mergeCell ref="B1:D1"/>
    <mergeCell ref="B2:D2"/>
    <mergeCell ref="B3:D3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2014-06-10T05:30:03Z</cp:lastPrinted>
  <dcterms:created xsi:type="dcterms:W3CDTF">2006-06-26T13:46:54Z</dcterms:created>
  <dcterms:modified xsi:type="dcterms:W3CDTF">2014-06-10T05:31:07Z</dcterms:modified>
  <cp:category/>
  <cp:version/>
  <cp:contentType/>
  <cp:contentStatus/>
</cp:coreProperties>
</file>