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Владелец\Desktop\Бюджет 2024-2026\Отчеты на совет\2 кв\"/>
    </mc:Choice>
  </mc:AlternateContent>
  <bookViews>
    <workbookView xWindow="0" yWindow="0" windowWidth="15336" windowHeight="8208" activeTab="2"/>
  </bookViews>
  <sheets>
    <sheet name="Доходы" sheetId="2" r:id="rId1"/>
    <sheet name="Расходы" sheetId="3" r:id="rId2"/>
    <sheet name="Источники" sheetId="4" r:id="rId3"/>
  </sheets>
  <calcPr calcId="152511"/>
</workbook>
</file>

<file path=xl/calcChain.xml><?xml version="1.0" encoding="utf-8"?>
<calcChain xmlns="http://schemas.openxmlformats.org/spreadsheetml/2006/main">
  <c r="F8" i="4" l="1"/>
  <c r="I33" i="3"/>
  <c r="F33" i="3"/>
  <c r="J25" i="3" l="1"/>
  <c r="J26" i="3"/>
  <c r="J27" i="3"/>
  <c r="J28" i="3"/>
  <c r="I8" i="4" l="1"/>
  <c r="I16" i="3"/>
  <c r="I18" i="3"/>
  <c r="I21" i="3"/>
  <c r="I31" i="3"/>
  <c r="J16" i="3" l="1"/>
  <c r="J18" i="3"/>
  <c r="J21" i="3"/>
  <c r="I30" i="3"/>
  <c r="I29" i="3" s="1"/>
  <c r="I20" i="3"/>
  <c r="I19" i="3" s="1"/>
  <c r="I15" i="3"/>
  <c r="I14" i="3" s="1"/>
  <c r="I13" i="3" s="1"/>
  <c r="I11" i="3" s="1"/>
  <c r="F15" i="3"/>
  <c r="F14" i="3" s="1"/>
  <c r="F20" i="3"/>
  <c r="F19" i="3" s="1"/>
  <c r="F30" i="3"/>
  <c r="F29" i="3" s="1"/>
  <c r="D30" i="3"/>
  <c r="D29" i="3" s="1"/>
  <c r="D26" i="3"/>
  <c r="D25" i="3" s="1"/>
  <c r="D27" i="3"/>
  <c r="D23" i="3"/>
  <c r="D22" i="3" s="1"/>
  <c r="D15" i="3"/>
  <c r="D14" i="3" s="1"/>
  <c r="D20" i="3"/>
  <c r="D19" i="3" s="1"/>
  <c r="F13" i="3" l="1"/>
  <c r="F11" i="3" s="1"/>
  <c r="F20" i="4" s="1"/>
  <c r="I20" i="4" s="1"/>
  <c r="J19" i="3"/>
  <c r="D13" i="3"/>
  <c r="J14" i="3"/>
  <c r="J15" i="3"/>
  <c r="J20" i="3"/>
  <c r="D11" i="3" l="1"/>
  <c r="J11" i="3" s="1"/>
  <c r="J13" i="3"/>
</calcChain>
</file>

<file path=xl/sharedStrings.xml><?xml version="1.0" encoding="utf-8"?>
<sst xmlns="http://schemas.openxmlformats.org/spreadsheetml/2006/main" count="363" uniqueCount="138">
  <si>
    <t>Утв. приказом Минфина РФ</t>
  </si>
  <si>
    <t>от 28 декабря 2010 г. № 191н (в ред. от 19 декабря 2014 г.)</t>
  </si>
  <si>
    <t>ОТЧЕТ  ОБ  ИСПОЛНЕНИИ БЮДЖЕТА</t>
  </si>
  <si>
    <t xml:space="preserve">ГЛАВНОГО РАСПОРЯДИТЕЛЯ, РАСПОРЯДИТЕЛЯ, ПОЛУЧАТЕЛЯ БЮДЖЕТНЫХ СРЕДСТВ, </t>
  </si>
  <si>
    <t xml:space="preserve"> ГЛАВНОГО АДМИНИСТРАТОРА, АДМИНИСТРАТОРА ИСТОЧНИКОВ ФИНАНСИРОВАНИЯ ДЕФИЦИТА БЮДЖЕТА, </t>
  </si>
  <si>
    <t xml:space="preserve">                                                              ГЛАВНОГО АДМИНИСТРАТОРА, АДМИНИСТРАТОРА ДОХОДОВ БЮДЖЕТА                                    </t>
  </si>
  <si>
    <t>КОДЫ</t>
  </si>
  <si>
    <t xml:space="preserve">  Форма по ОКУД</t>
  </si>
  <si>
    <t>0503127</t>
  </si>
  <si>
    <t xml:space="preserve">                   Дата</t>
  </si>
  <si>
    <t xml:space="preserve">       Код субъекта бюджетной отчетности</t>
  </si>
  <si>
    <t>ПБС</t>
  </si>
  <si>
    <t xml:space="preserve">Главный распорядитель, распорядитель, получатель бюджетных средств, </t>
  </si>
  <si>
    <t xml:space="preserve">главный администратор, администратор доходов бюджета, </t>
  </si>
  <si>
    <t xml:space="preserve">главный администратор, администратор источников </t>
  </si>
  <si>
    <t xml:space="preserve">             по ОКПО</t>
  </si>
  <si>
    <t xml:space="preserve">финансирования дефицита бюджета </t>
  </si>
  <si>
    <t xml:space="preserve">        Глава по БК</t>
  </si>
  <si>
    <t>934</t>
  </si>
  <si>
    <t xml:space="preserve">Наименование бюджета </t>
  </si>
  <si>
    <t>Бюджет городских поселений</t>
  </si>
  <si>
    <t xml:space="preserve">           по ОКТМО</t>
  </si>
  <si>
    <t>66616155</t>
  </si>
  <si>
    <t>Периодичность:  месячная, квартальная, годовая</t>
  </si>
  <si>
    <t xml:space="preserve">Единица измерения:  руб. </t>
  </si>
  <si>
    <t xml:space="preserve">             по ОКЕИ</t>
  </si>
  <si>
    <t>383</t>
  </si>
  <si>
    <t>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</si>
  <si>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</si>
  <si>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</si>
  <si>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</si>
  <si>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</si>
  <si>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</si>
  <si>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</si>
  <si>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через финансовые органы</t>
  </si>
  <si>
    <t>через банковские счета</t>
  </si>
  <si>
    <t>некассовые операции</t>
  </si>
  <si>
    <t>итого</t>
  </si>
  <si>
    <t>4</t>
  </si>
  <si>
    <t>5</t>
  </si>
  <si>
    <t>6</t>
  </si>
  <si>
    <t>7</t>
  </si>
  <si>
    <t>8</t>
  </si>
  <si>
    <t>9</t>
  </si>
  <si>
    <t>х</t>
  </si>
  <si>
    <t>-</t>
  </si>
  <si>
    <t>в том числе:</t>
  </si>
  <si>
    <t xml:space="preserve">                          2. Расходы бюджета</t>
  </si>
  <si>
    <t xml:space="preserve">        Форма 0503127  с.2</t>
  </si>
  <si>
    <t>Код расхода по бюджетной классификации</t>
  </si>
  <si>
    <t>Лимиты бюджетных обязательств</t>
  </si>
  <si>
    <t xml:space="preserve">         Исполнено</t>
  </si>
  <si>
    <t>Неисполненные  назначения</t>
  </si>
  <si>
    <t>по ассигнованиям</t>
  </si>
  <si>
    <t>по лимитам бюджетных обязательств</t>
  </si>
  <si>
    <t>10</t>
  </si>
  <si>
    <t>11</t>
  </si>
  <si>
    <t xml:space="preserve">Расходы бюджета - всего </t>
  </si>
  <si>
    <t>x</t>
  </si>
  <si>
    <t>200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</si>
  <si>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</si>
  <si>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Расходы на выплаты персоналу государственных (муниципальных) органов</t>
  </si>
  <si>
    <t>Фонд оплаты труда государственных (муниципальных) органов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</si>
  <si>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</si>
  <si>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Иные выплаты персоналу государственных (муниципальных) органов, за исключением фонда оплаты труда</t>
  </si>
  <si>
    <t>Закупка товаров, работ и услуг для обеспечения государственных (муниципальных) нужд</t>
  </si>
  <si>
    <t>Иные закупки товаров, работ и услуг для обеспечения государственных (муниципальных) нужд</t>
  </si>
  <si>
    <t>Прочая закупка товаров, работ и услуг</t>
  </si>
  <si>
    <t>Иные бюджетные ассигнования</t>
  </si>
  <si>
    <t>Уплата налогов, сборов и иных платежей</t>
  </si>
  <si>
    <t>Уплата налога на имущество организаций и земельного налога</t>
  </si>
  <si>
    <t>Уплата прочих налогов, сборов</t>
  </si>
  <si>
    <t>Межбюджетные трансферты</t>
  </si>
  <si>
    <t>Иные межбюджетные трансферты</t>
  </si>
  <si>
    <t>Резервные средства</t>
  </si>
  <si>
    <t>Результат исполнения бюджета                 (дефицит / профицит)</t>
  </si>
  <si>
    <t>3. Источники финансирования дефицита бюджета</t>
  </si>
  <si>
    <t xml:space="preserve">        Форма 0503127  с.3</t>
  </si>
  <si>
    <t>Наименование показателя</t>
  </si>
  <si>
    <t>Код источника финансирования по бюджетной классификации</t>
  </si>
  <si>
    <t>через
банковские
счета</t>
  </si>
  <si>
    <t>некассовые
операции</t>
  </si>
  <si>
    <t>Источники финансирования дефицита бюджета - всего</t>
  </si>
  <si>
    <t>источники внутреннего финансирования бюджета</t>
  </si>
  <si>
    <t>из них:</t>
  </si>
  <si>
    <t>источники внешнего финансирования бюджета</t>
  </si>
  <si>
    <t>Изменение остатков средств</t>
  </si>
  <si>
    <t>увеличение остатков средств, всего</t>
  </si>
  <si>
    <t>уменьшение остатков средств, всего</t>
  </si>
  <si>
    <t>Изменение остатков по расчетам (стр.810 + 820)</t>
  </si>
  <si>
    <t>800</t>
  </si>
  <si>
    <t>Изменение остатков по расчетам с органами, организующими исполнение бюджета       (стр.811 + 812)</t>
  </si>
  <si>
    <t>810</t>
  </si>
  <si>
    <t>увеличение счетов расчетов (дебетовый остаток счета 121002000)</t>
  </si>
  <si>
    <t>811</t>
  </si>
  <si>
    <t>уменьшение счетов расчетов (кредитовый остаток счета 130405000)</t>
  </si>
  <si>
    <t>812</t>
  </si>
  <si>
    <t>Изменение остатков по внутренним расчетам (стр.821 + стр. 822)</t>
  </si>
  <si>
    <t>820</t>
  </si>
  <si>
    <t xml:space="preserve"> </t>
  </si>
  <si>
    <t xml:space="preserve">увеличение остатков по внутренним расчетам </t>
  </si>
  <si>
    <t>821</t>
  </si>
  <si>
    <t xml:space="preserve">уменьшение остатков по внутренним расчетам </t>
  </si>
  <si>
    <t>822</t>
  </si>
  <si>
    <t>Руководитель</t>
  </si>
  <si>
    <t>Руководитель финансово-</t>
  </si>
  <si>
    <t xml:space="preserve"> (подпись)</t>
  </si>
  <si>
    <t>(расшифровка подписи)</t>
  </si>
  <si>
    <t xml:space="preserve">экономической службы                     </t>
  </si>
  <si>
    <t xml:space="preserve">                  </t>
  </si>
  <si>
    <t xml:space="preserve">Главный бухгалтер </t>
  </si>
  <si>
    <t xml:space="preserve">                                                          </t>
  </si>
  <si>
    <t>Руководитель                               
централизованной бухгалтерии</t>
  </si>
  <si>
    <t/>
  </si>
  <si>
    <t>9430103710000140000</t>
  </si>
  <si>
    <t>9430103710000140100</t>
  </si>
  <si>
    <t>9430103710000140120</t>
  </si>
  <si>
    <t>9430103710000140121</t>
  </si>
  <si>
    <t>9430103710000140122</t>
  </si>
  <si>
    <t>9430103710000140129</t>
  </si>
  <si>
    <t>9430103710000140200</t>
  </si>
  <si>
    <t>943010680000П0020000</t>
  </si>
  <si>
    <t>943010680000П0020540</t>
  </si>
  <si>
    <t>943010680000П0020500</t>
  </si>
  <si>
    <t>Ильющенков А.Е.</t>
  </si>
  <si>
    <t>Филина Г.В.</t>
  </si>
  <si>
    <t>Совет депутатов Озерненского городского поселения Духовщинского района Смоленской области</t>
  </si>
  <si>
    <t>9430103710030140240</t>
  </si>
  <si>
    <t>9430103710030140244</t>
  </si>
  <si>
    <t>9430103710030140800</t>
  </si>
  <si>
    <t>9430103710030140850</t>
  </si>
  <si>
    <t>9430103710030140853</t>
  </si>
  <si>
    <t>94301037100300141000</t>
  </si>
  <si>
    <t>94301037100300141100</t>
  </si>
  <si>
    <t>94301037100300141120</t>
  </si>
  <si>
    <t>94301037100300141123</t>
  </si>
  <si>
    <t>на  1 июля 2024 г.</t>
  </si>
  <si>
    <t>1 июля 2024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</si>
</sst>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#,##0.00_ ;\-#,##0.00"/>
  </numFmts>
  <fonts count="23" x14ac:knownFonts="1">
    <font>
      <sz val="11"/>
      <name val="Calibri"/>
      <family val="2"/>
      <scheme val="minor"/>
    </font>
    <font>
      <sz val="10"/>
      <color rgb="FF000000"/>
      <name val="Arial"/>
    </font>
    <font>
      <sz val="8"/>
      <color rgb="FF000000"/>
      <name val="Times New Roman"/>
    </font>
    <font>
      <sz val="11"/>
      <color rgb="FF000000"/>
      <name val="Calibri"/>
      <scheme val="minor"/>
    </font>
    <font>
      <sz val="11"/>
      <color rgb="FF000000"/>
      <name val="Arial"/>
    </font>
    <font>
      <b/>
      <sz val="10"/>
      <color rgb="FF000000"/>
      <name val="Times New Roman"/>
    </font>
    <font>
      <sz val="8"/>
      <color rgb="FF000000"/>
      <name val="Arial"/>
    </font>
    <font>
      <sz val="10"/>
      <color rgb="FF000000"/>
      <name val="Times New Roman"/>
    </font>
    <font>
      <b/>
      <sz val="10"/>
      <color rgb="FF000000"/>
      <name val="Arial"/>
    </font>
    <font>
      <u/>
      <sz val="8"/>
      <color rgb="FF000000"/>
      <name val="Arial"/>
    </font>
    <font>
      <b/>
      <sz val="11"/>
      <color rgb="FF000000"/>
      <name val="Arial"/>
    </font>
    <font>
      <b/>
      <sz val="11"/>
      <color rgb="FF000000"/>
      <name val="Arial Cyr"/>
    </font>
    <font>
      <sz val="8"/>
      <color rgb="FF000000"/>
      <name val="Arial Cyr"/>
    </font>
    <font>
      <sz val="10"/>
      <color rgb="FF000000"/>
      <name val="Arial Cyr"/>
    </font>
    <font>
      <sz val="9"/>
      <color rgb="FF000000"/>
      <name val="Arial Cyr"/>
    </font>
    <font>
      <sz val="9"/>
      <color rgb="FF000000"/>
      <name val="Arial"/>
    </font>
    <font>
      <u/>
      <sz val="9"/>
      <color rgb="FF000000"/>
      <name val="Arial"/>
    </font>
    <font>
      <sz val="9"/>
      <color rgb="FF000000"/>
      <name val="Calibri"/>
      <scheme val="minor"/>
    </font>
    <font>
      <sz val="7"/>
      <color rgb="FF000000"/>
      <name val="Arial"/>
    </font>
    <font>
      <sz val="9"/>
      <color rgb="FF000000"/>
      <name val="Times New Roman"/>
    </font>
    <font>
      <sz val="11"/>
      <color rgb="FF000000"/>
      <name val="Calibri"/>
      <scheme val="minor"/>
    </font>
    <font>
      <sz val="10"/>
      <color rgb="FF000000"/>
      <name val="Arial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C0C0"/>
      </patternFill>
    </fill>
  </fills>
  <borders count="41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168">
    <xf numFmtId="0" fontId="0" fillId="0" borderId="0"/>
    <xf numFmtId="0" fontId="1" fillId="0" borderId="1"/>
    <xf numFmtId="0" fontId="2" fillId="0" borderId="1">
      <alignment horizontal="right"/>
    </xf>
    <xf numFmtId="0" fontId="3" fillId="0" borderId="1"/>
    <xf numFmtId="0" fontId="4" fillId="0" borderId="1"/>
    <xf numFmtId="0" fontId="5" fillId="0" borderId="1">
      <alignment horizontal="center"/>
    </xf>
    <xf numFmtId="0" fontId="6" fillId="0" borderId="1">
      <alignment horizontal="center"/>
    </xf>
    <xf numFmtId="0" fontId="1" fillId="0" borderId="2"/>
    <xf numFmtId="0" fontId="5" fillId="0" borderId="1"/>
    <xf numFmtId="49" fontId="7" fillId="0" borderId="3"/>
    <xf numFmtId="0" fontId="6" fillId="0" borderId="4">
      <alignment horizontal="center"/>
    </xf>
    <xf numFmtId="0" fontId="8" fillId="0" borderId="1"/>
    <xf numFmtId="49" fontId="6" fillId="0" borderId="5">
      <alignment horizontal="right"/>
    </xf>
    <xf numFmtId="49" fontId="6" fillId="0" borderId="6">
      <alignment horizontal="center"/>
    </xf>
    <xf numFmtId="0" fontId="6" fillId="0" borderId="1"/>
    <xf numFmtId="0" fontId="6" fillId="0" borderId="5">
      <alignment horizontal="right"/>
    </xf>
    <xf numFmtId="164" fontId="6" fillId="0" borderId="7">
      <alignment horizontal="center"/>
    </xf>
    <xf numFmtId="0" fontId="6" fillId="0" borderId="1">
      <alignment horizontal="left"/>
    </xf>
    <xf numFmtId="49" fontId="6" fillId="0" borderId="1"/>
    <xf numFmtId="49" fontId="6" fillId="0" borderId="8"/>
    <xf numFmtId="49" fontId="6" fillId="0" borderId="9"/>
    <xf numFmtId="49" fontId="6" fillId="0" borderId="7">
      <alignment horizontal="center"/>
    </xf>
    <xf numFmtId="0" fontId="9" fillId="0" borderId="1">
      <alignment horizontal="left" wrapText="1"/>
    </xf>
    <xf numFmtId="49" fontId="6" fillId="0" borderId="7"/>
    <xf numFmtId="49" fontId="6" fillId="0" borderId="10">
      <alignment horizontal="center"/>
    </xf>
    <xf numFmtId="0" fontId="10" fillId="0" borderId="2">
      <alignment horizontal="center"/>
    </xf>
    <xf numFmtId="0" fontId="6" fillId="0" borderId="11">
      <alignment horizontal="center" vertical="top" wrapText="1"/>
    </xf>
    <xf numFmtId="49" fontId="6" fillId="0" borderId="11">
      <alignment horizontal="center" vertical="top" wrapText="1"/>
    </xf>
    <xf numFmtId="0" fontId="6" fillId="0" borderId="12">
      <alignment horizontal="center" vertical="center"/>
    </xf>
    <xf numFmtId="0" fontId="6" fillId="0" borderId="4">
      <alignment horizontal="center" vertical="center"/>
    </xf>
    <xf numFmtId="49" fontId="6" fillId="0" borderId="4">
      <alignment horizontal="center" vertical="center"/>
    </xf>
    <xf numFmtId="0" fontId="6" fillId="0" borderId="13">
      <alignment horizontal="left" wrapText="1"/>
    </xf>
    <xf numFmtId="49" fontId="6" fillId="0" borderId="14">
      <alignment horizontal="center" wrapText="1"/>
    </xf>
    <xf numFmtId="49" fontId="6" fillId="0" borderId="15">
      <alignment horizontal="center" vertical="center"/>
    </xf>
    <xf numFmtId="4" fontId="6" fillId="0" borderId="15">
      <alignment horizontal="right" vertical="center" shrinkToFit="1"/>
    </xf>
    <xf numFmtId="4" fontId="6" fillId="0" borderId="16">
      <alignment horizontal="right" vertical="center" shrinkToFit="1"/>
    </xf>
    <xf numFmtId="0" fontId="6" fillId="0" borderId="17">
      <alignment horizontal="left" wrapText="1"/>
    </xf>
    <xf numFmtId="49" fontId="6" fillId="0" borderId="18">
      <alignment horizontal="center" wrapText="1"/>
    </xf>
    <xf numFmtId="49" fontId="6" fillId="0" borderId="11">
      <alignment horizontal="center" wrapText="1"/>
    </xf>
    <xf numFmtId="49" fontId="6" fillId="0" borderId="11">
      <alignment horizontal="center" vertical="center"/>
    </xf>
    <xf numFmtId="165" fontId="6" fillId="0" borderId="11">
      <alignment horizontal="right" vertical="center" shrinkToFit="1"/>
    </xf>
    <xf numFmtId="49" fontId="6" fillId="0" borderId="19">
      <alignment horizontal="center" vertical="center"/>
    </xf>
    <xf numFmtId="0" fontId="6" fillId="0" borderId="20">
      <alignment horizontal="left" wrapText="1"/>
    </xf>
    <xf numFmtId="49" fontId="6" fillId="0" borderId="21">
      <alignment horizontal="center" shrinkToFit="1"/>
    </xf>
    <xf numFmtId="49" fontId="6" fillId="0" borderId="22">
      <alignment horizontal="center"/>
    </xf>
    <xf numFmtId="4" fontId="6" fillId="0" borderId="22">
      <alignment horizontal="right" shrinkToFit="1"/>
    </xf>
    <xf numFmtId="4" fontId="6" fillId="0" borderId="23">
      <alignment horizontal="right" shrinkToFit="1"/>
    </xf>
    <xf numFmtId="0" fontId="11" fillId="0" borderId="1">
      <alignment horizontal="center"/>
    </xf>
    <xf numFmtId="49" fontId="12" fillId="0" borderId="1">
      <alignment horizontal="right"/>
    </xf>
    <xf numFmtId="0" fontId="13" fillId="0" borderId="2"/>
    <xf numFmtId="0" fontId="12" fillId="0" borderId="12">
      <alignment horizontal="center" vertical="top" wrapText="1"/>
    </xf>
    <xf numFmtId="0" fontId="12" fillId="0" borderId="11">
      <alignment horizontal="center" vertical="top" wrapText="1"/>
    </xf>
    <xf numFmtId="49" fontId="12" fillId="0" borderId="11">
      <alignment horizontal="center" vertical="top" wrapText="1"/>
    </xf>
    <xf numFmtId="0" fontId="12" fillId="0" borderId="12">
      <alignment horizontal="center" vertical="center"/>
    </xf>
    <xf numFmtId="0" fontId="12" fillId="0" borderId="4">
      <alignment horizontal="center" vertical="center"/>
    </xf>
    <xf numFmtId="49" fontId="12" fillId="0" borderId="4">
      <alignment horizontal="center" vertical="center"/>
    </xf>
    <xf numFmtId="0" fontId="12" fillId="0" borderId="13">
      <alignment horizontal="left" wrapText="1"/>
    </xf>
    <xf numFmtId="0" fontId="12" fillId="0" borderId="14">
      <alignment horizontal="center" vertical="center" shrinkToFit="1"/>
    </xf>
    <xf numFmtId="49" fontId="12" fillId="0" borderId="15">
      <alignment horizontal="center" vertical="center"/>
    </xf>
    <xf numFmtId="4" fontId="12" fillId="0" borderId="15">
      <alignment horizontal="right" shrinkToFit="1"/>
    </xf>
    <xf numFmtId="4" fontId="12" fillId="0" borderId="16">
      <alignment horizontal="right" shrinkToFit="1"/>
    </xf>
    <xf numFmtId="0" fontId="12" fillId="0" borderId="24">
      <alignment horizontal="left" wrapText="1"/>
    </xf>
    <xf numFmtId="0" fontId="12" fillId="0" borderId="25">
      <alignment horizontal="center" vertical="center" shrinkToFit="1"/>
    </xf>
    <xf numFmtId="49" fontId="12" fillId="0" borderId="26">
      <alignment horizontal="center" vertical="center"/>
    </xf>
    <xf numFmtId="165" fontId="12" fillId="0" borderId="26">
      <alignment horizontal="right" vertical="center" shrinkToFit="1"/>
    </xf>
    <xf numFmtId="165" fontId="12" fillId="0" borderId="27">
      <alignment horizontal="right" vertical="center" shrinkToFit="1"/>
    </xf>
    <xf numFmtId="0" fontId="12" fillId="0" borderId="20">
      <alignment horizontal="left" wrapText="1" indent="2"/>
    </xf>
    <xf numFmtId="49" fontId="12" fillId="0" borderId="21">
      <alignment horizontal="center" shrinkToFit="1"/>
    </xf>
    <xf numFmtId="49" fontId="12" fillId="0" borderId="22">
      <alignment horizontal="center"/>
    </xf>
    <xf numFmtId="4" fontId="12" fillId="0" borderId="22">
      <alignment horizontal="right" shrinkToFit="1"/>
    </xf>
    <xf numFmtId="4" fontId="12" fillId="0" borderId="23">
      <alignment horizontal="right" shrinkToFit="1"/>
    </xf>
    <xf numFmtId="0" fontId="13" fillId="0" borderId="28"/>
    <xf numFmtId="0" fontId="13" fillId="0" borderId="29"/>
    <xf numFmtId="0" fontId="12" fillId="0" borderId="30">
      <alignment horizontal="left" wrapText="1"/>
    </xf>
    <xf numFmtId="0" fontId="12" fillId="0" borderId="31">
      <alignment horizontal="center" vertical="center" shrinkToFit="1"/>
    </xf>
    <xf numFmtId="49" fontId="12" fillId="0" borderId="32">
      <alignment horizontal="center"/>
    </xf>
    <xf numFmtId="2" fontId="12" fillId="0" borderId="32">
      <alignment horizontal="center" shrinkToFit="1"/>
    </xf>
    <xf numFmtId="4" fontId="12" fillId="0" borderId="32">
      <alignment horizontal="right" shrinkToFit="1"/>
    </xf>
    <xf numFmtId="2" fontId="12" fillId="0" borderId="33">
      <alignment horizontal="center" shrinkToFit="1"/>
    </xf>
    <xf numFmtId="0" fontId="3" fillId="0" borderId="34"/>
    <xf numFmtId="0" fontId="3" fillId="0" borderId="35"/>
    <xf numFmtId="0" fontId="11" fillId="0" borderId="1"/>
    <xf numFmtId="0" fontId="14" fillId="0" borderId="2">
      <alignment horizontal="left" wrapText="1"/>
    </xf>
    <xf numFmtId="0" fontId="14" fillId="0" borderId="2">
      <alignment horizontal="center" vertical="center"/>
    </xf>
    <xf numFmtId="0" fontId="14" fillId="0" borderId="2">
      <alignment horizontal="left"/>
    </xf>
    <xf numFmtId="49" fontId="14" fillId="0" borderId="2"/>
    <xf numFmtId="0" fontId="14" fillId="0" borderId="2"/>
    <xf numFmtId="0" fontId="14" fillId="0" borderId="12">
      <alignment horizontal="center" vertical="top" wrapText="1"/>
    </xf>
    <xf numFmtId="49" fontId="14" fillId="0" borderId="11">
      <alignment horizontal="center" vertical="top" wrapText="1"/>
    </xf>
    <xf numFmtId="0" fontId="14" fillId="0" borderId="11">
      <alignment horizontal="center" vertical="top" wrapText="1"/>
    </xf>
    <xf numFmtId="0" fontId="14" fillId="0" borderId="11">
      <alignment horizontal="center" vertical="top"/>
    </xf>
    <xf numFmtId="0" fontId="12" fillId="0" borderId="11">
      <alignment horizontal="center"/>
    </xf>
    <xf numFmtId="0" fontId="12" fillId="0" borderId="4">
      <alignment horizontal="center"/>
    </xf>
    <xf numFmtId="0" fontId="12" fillId="0" borderId="8">
      <alignment horizontal="left" wrapText="1"/>
    </xf>
    <xf numFmtId="0" fontId="12" fillId="0" borderId="21">
      <alignment horizontal="center" vertical="center" shrinkToFit="1"/>
    </xf>
    <xf numFmtId="49" fontId="12" fillId="0" borderId="22">
      <alignment horizontal="center" vertical="center"/>
    </xf>
    <xf numFmtId="165" fontId="12" fillId="0" borderId="22">
      <alignment horizontal="right" vertical="center" shrinkToFit="1"/>
    </xf>
    <xf numFmtId="165" fontId="12" fillId="0" borderId="23">
      <alignment horizontal="right" vertical="center" shrinkToFit="1"/>
    </xf>
    <xf numFmtId="0" fontId="12" fillId="0" borderId="36">
      <alignment horizontal="left" wrapText="1" indent="1"/>
    </xf>
    <xf numFmtId="0" fontId="13" fillId="0" borderId="26"/>
    <xf numFmtId="0" fontId="13" fillId="0" borderId="27"/>
    <xf numFmtId="0" fontId="12" fillId="0" borderId="18">
      <alignment horizontal="center" vertical="center" shrinkToFit="1"/>
    </xf>
    <xf numFmtId="49" fontId="12" fillId="0" borderId="11">
      <alignment horizontal="center" vertical="center"/>
    </xf>
    <xf numFmtId="165" fontId="12" fillId="0" borderId="11">
      <alignment horizontal="right" vertical="center" shrinkToFit="1"/>
    </xf>
    <xf numFmtId="165" fontId="12" fillId="0" borderId="19">
      <alignment horizontal="right" vertical="center" shrinkToFit="1"/>
    </xf>
    <xf numFmtId="0" fontId="12" fillId="0" borderId="37">
      <alignment horizontal="left" wrapText="1" indent="1"/>
    </xf>
    <xf numFmtId="3" fontId="12" fillId="0" borderId="19">
      <alignment horizontal="right" vertical="center" shrinkToFit="1"/>
    </xf>
    <xf numFmtId="0" fontId="12" fillId="0" borderId="38">
      <alignment horizontal="left" wrapText="1"/>
    </xf>
    <xf numFmtId="165" fontId="12" fillId="0" borderId="11">
      <alignment horizontal="center" vertical="center" shrinkToFit="1"/>
    </xf>
    <xf numFmtId="0" fontId="6" fillId="0" borderId="7">
      <alignment wrapText="1"/>
    </xf>
    <xf numFmtId="3" fontId="12" fillId="0" borderId="19">
      <alignment horizontal="center" vertical="center" shrinkToFit="1"/>
    </xf>
    <xf numFmtId="0" fontId="12" fillId="0" borderId="9">
      <alignment horizontal="left" wrapText="1"/>
    </xf>
    <xf numFmtId="49" fontId="12" fillId="0" borderId="39">
      <alignment horizontal="center" wrapText="1"/>
    </xf>
    <xf numFmtId="49" fontId="12" fillId="0" borderId="4">
      <alignment horizontal="center"/>
    </xf>
    <xf numFmtId="2" fontId="12" fillId="0" borderId="4">
      <alignment horizontal="right" shrinkToFit="1"/>
    </xf>
    <xf numFmtId="49" fontId="12" fillId="0" borderId="40">
      <alignment horizontal="center"/>
    </xf>
    <xf numFmtId="49" fontId="12" fillId="0" borderId="14">
      <alignment horizontal="center" wrapText="1"/>
    </xf>
    <xf numFmtId="49" fontId="12" fillId="0" borderId="15">
      <alignment horizontal="center"/>
    </xf>
    <xf numFmtId="4" fontId="12" fillId="0" borderId="15">
      <alignment horizontal="center"/>
    </xf>
    <xf numFmtId="4" fontId="12" fillId="0" borderId="16">
      <alignment horizontal="center"/>
    </xf>
    <xf numFmtId="0" fontId="12" fillId="0" borderId="8">
      <alignment horizontal="left" wrapText="1" indent="1"/>
    </xf>
    <xf numFmtId="49" fontId="12" fillId="0" borderId="25">
      <alignment horizontal="center" wrapText="1"/>
    </xf>
    <xf numFmtId="49" fontId="12" fillId="0" borderId="26">
      <alignment horizontal="center"/>
    </xf>
    <xf numFmtId="4" fontId="12" fillId="0" borderId="26">
      <alignment horizontal="center"/>
    </xf>
    <xf numFmtId="4" fontId="12" fillId="0" borderId="27">
      <alignment horizontal="center"/>
    </xf>
    <xf numFmtId="49" fontId="12" fillId="0" borderId="21">
      <alignment horizontal="center" wrapText="1"/>
    </xf>
    <xf numFmtId="4" fontId="12" fillId="0" borderId="22">
      <alignment horizontal="center"/>
    </xf>
    <xf numFmtId="4" fontId="12" fillId="0" borderId="22">
      <alignment horizontal="right"/>
    </xf>
    <xf numFmtId="4" fontId="12" fillId="0" borderId="23">
      <alignment horizontal="center"/>
    </xf>
    <xf numFmtId="4" fontId="12" fillId="0" borderId="4">
      <alignment horizontal="center"/>
    </xf>
    <xf numFmtId="4" fontId="12" fillId="0" borderId="11">
      <alignment horizontal="right" shrinkToFit="1"/>
    </xf>
    <xf numFmtId="4" fontId="12" fillId="0" borderId="40">
      <alignment horizontal="center"/>
    </xf>
    <xf numFmtId="0" fontId="15" fillId="0" borderId="34">
      <alignment horizontal="left"/>
    </xf>
    <xf numFmtId="0" fontId="15" fillId="0" borderId="35"/>
    <xf numFmtId="0" fontId="6" fillId="0" borderId="1">
      <alignment horizontal="left" wrapText="1"/>
    </xf>
    <xf numFmtId="0" fontId="15" fillId="0" borderId="2">
      <alignment horizontal="left" wrapText="1"/>
    </xf>
    <xf numFmtId="0" fontId="15" fillId="0" borderId="1"/>
    <xf numFmtId="0" fontId="15" fillId="0" borderId="2">
      <alignment horizontal="center" wrapText="1"/>
    </xf>
    <xf numFmtId="0" fontId="16" fillId="0" borderId="1">
      <alignment horizontal="center"/>
    </xf>
    <xf numFmtId="0" fontId="17" fillId="0" borderId="1"/>
    <xf numFmtId="0" fontId="18" fillId="0" borderId="1">
      <alignment horizontal="left" vertical="top"/>
    </xf>
    <xf numFmtId="0" fontId="18" fillId="0" borderId="1">
      <alignment horizontal="center" vertical="top"/>
    </xf>
    <xf numFmtId="0" fontId="18" fillId="0" borderId="34">
      <alignment horizontal="center"/>
    </xf>
    <xf numFmtId="0" fontId="18" fillId="0" borderId="34">
      <alignment horizontal="center" vertical="top"/>
    </xf>
    <xf numFmtId="0" fontId="15" fillId="0" borderId="1">
      <alignment horizontal="center" wrapText="1"/>
    </xf>
    <xf numFmtId="0" fontId="15" fillId="0" borderId="1">
      <alignment horizontal="left"/>
    </xf>
    <xf numFmtId="49" fontId="15" fillId="0" borderId="1"/>
    <xf numFmtId="49" fontId="15" fillId="0" borderId="1">
      <alignment horizontal="left"/>
    </xf>
    <xf numFmtId="49" fontId="15" fillId="0" borderId="1">
      <alignment horizontal="center"/>
    </xf>
    <xf numFmtId="0" fontId="15" fillId="0" borderId="1">
      <alignment horizontal="center"/>
    </xf>
    <xf numFmtId="0" fontId="18" fillId="0" borderId="1">
      <alignment horizontal="left"/>
    </xf>
    <xf numFmtId="0" fontId="15" fillId="0" borderId="1">
      <alignment horizontal="left" wrapText="1"/>
    </xf>
    <xf numFmtId="0" fontId="15" fillId="0" borderId="2">
      <alignment horizontal="center"/>
    </xf>
    <xf numFmtId="0" fontId="14" fillId="0" borderId="1">
      <alignment horizontal="left" wrapText="1"/>
    </xf>
    <xf numFmtId="0" fontId="19" fillId="0" borderId="1">
      <alignment horizontal="center"/>
    </xf>
    <xf numFmtId="0" fontId="14" fillId="0" borderId="1"/>
    <xf numFmtId="0" fontId="14" fillId="0" borderId="11">
      <alignment horizontal="left" wrapText="1"/>
    </xf>
    <xf numFmtId="0" fontId="14" fillId="0" borderId="1">
      <alignment horizontal="left"/>
    </xf>
    <xf numFmtId="0" fontId="22" fillId="0" borderId="0"/>
    <xf numFmtId="0" fontId="22" fillId="0" borderId="0"/>
    <xf numFmtId="0" fontId="22" fillId="0" borderId="0"/>
    <xf numFmtId="0" fontId="20" fillId="0" borderId="1"/>
    <xf numFmtId="0" fontId="20" fillId="0" borderId="1"/>
    <xf numFmtId="0" fontId="21" fillId="2" borderId="1"/>
    <xf numFmtId="0" fontId="20" fillId="0" borderId="1"/>
    <xf numFmtId="0" fontId="12" fillId="0" borderId="38">
      <alignment horizontal="left" wrapText="1" indent="1"/>
    </xf>
    <xf numFmtId="0" fontId="15" fillId="0" borderId="2">
      <alignment horizontal="left"/>
    </xf>
    <xf numFmtId="0" fontId="14" fillId="0" borderId="11">
      <alignment horizontal="left"/>
    </xf>
  </cellStyleXfs>
  <cellXfs count="178">
    <xf numFmtId="0" fontId="0" fillId="0" borderId="0" xfId="0"/>
    <xf numFmtId="0" fontId="0" fillId="0" borderId="0" xfId="0" applyProtection="1">
      <protection locked="0"/>
    </xf>
    <xf numFmtId="0" fontId="1" fillId="0" borderId="1" xfId="1" applyNumberFormat="1" applyProtection="1"/>
    <xf numFmtId="0" fontId="2" fillId="0" borderId="1" xfId="2" applyNumberFormat="1" applyProtection="1">
      <alignment horizontal="right"/>
    </xf>
    <xf numFmtId="0" fontId="3" fillId="0" borderId="1" xfId="3" applyNumberFormat="1" applyProtection="1"/>
    <xf numFmtId="0" fontId="4" fillId="0" borderId="1" xfId="4" applyNumberFormat="1" applyProtection="1"/>
    <xf numFmtId="0" fontId="6" fillId="0" borderId="1" xfId="6" applyNumberFormat="1" applyProtection="1">
      <alignment horizontal="center"/>
    </xf>
    <xf numFmtId="0" fontId="1" fillId="0" borderId="2" xfId="7" applyNumberFormat="1" applyProtection="1"/>
    <xf numFmtId="49" fontId="7" fillId="0" borderId="3" xfId="9" applyNumberFormat="1" applyProtection="1"/>
    <xf numFmtId="0" fontId="6" fillId="0" borderId="4" xfId="10" applyNumberFormat="1" applyProtection="1">
      <alignment horizontal="center"/>
    </xf>
    <xf numFmtId="0" fontId="8" fillId="0" borderId="1" xfId="11" applyNumberFormat="1" applyProtection="1"/>
    <xf numFmtId="49" fontId="6" fillId="0" borderId="5" xfId="12" applyNumberFormat="1" applyProtection="1">
      <alignment horizontal="right"/>
    </xf>
    <xf numFmtId="49" fontId="6" fillId="0" borderId="6" xfId="13" applyNumberFormat="1" applyProtection="1">
      <alignment horizontal="center"/>
    </xf>
    <xf numFmtId="0" fontId="6" fillId="0" borderId="1" xfId="14" applyNumberFormat="1" applyProtection="1"/>
    <xf numFmtId="0" fontId="6" fillId="0" borderId="5" xfId="15" applyNumberFormat="1" applyProtection="1">
      <alignment horizontal="right"/>
    </xf>
    <xf numFmtId="164" fontId="6" fillId="0" borderId="7" xfId="16" applyNumberFormat="1" applyProtection="1">
      <alignment horizontal="center"/>
    </xf>
    <xf numFmtId="0" fontId="6" fillId="0" borderId="1" xfId="17" applyNumberFormat="1" applyProtection="1">
      <alignment horizontal="left"/>
    </xf>
    <xf numFmtId="49" fontId="6" fillId="0" borderId="1" xfId="18" applyNumberFormat="1" applyProtection="1"/>
    <xf numFmtId="49" fontId="6" fillId="0" borderId="8" xfId="19" applyNumberFormat="1" applyProtection="1"/>
    <xf numFmtId="49" fontId="6" fillId="0" borderId="9" xfId="20" applyNumberFormat="1" applyProtection="1"/>
    <xf numFmtId="49" fontId="6" fillId="0" borderId="7" xfId="21" applyNumberFormat="1" applyProtection="1">
      <alignment horizontal="center"/>
    </xf>
    <xf numFmtId="49" fontId="6" fillId="0" borderId="7" xfId="23" applyNumberFormat="1" applyProtection="1"/>
    <xf numFmtId="49" fontId="6" fillId="0" borderId="10" xfId="24" applyNumberFormat="1" applyProtection="1">
      <alignment horizontal="center"/>
    </xf>
    <xf numFmtId="0" fontId="6" fillId="0" borderId="12" xfId="28" applyNumberFormat="1" applyProtection="1">
      <alignment horizontal="center" vertical="center"/>
    </xf>
    <xf numFmtId="0" fontId="6" fillId="0" borderId="4" xfId="29" applyNumberFormat="1" applyProtection="1">
      <alignment horizontal="center" vertical="center"/>
    </xf>
    <xf numFmtId="49" fontId="6" fillId="0" borderId="4" xfId="30" applyNumberFormat="1" applyProtection="1">
      <alignment horizontal="center" vertical="center"/>
    </xf>
    <xf numFmtId="49" fontId="12" fillId="0" borderId="1" xfId="48" applyNumberFormat="1" applyProtection="1">
      <alignment horizontal="right"/>
    </xf>
    <xf numFmtId="0" fontId="13" fillId="0" borderId="2" xfId="49" applyNumberFormat="1" applyProtection="1"/>
    <xf numFmtId="0" fontId="12" fillId="0" borderId="12" xfId="53" applyNumberFormat="1" applyProtection="1">
      <alignment horizontal="center" vertical="center"/>
    </xf>
    <xf numFmtId="0" fontId="12" fillId="0" borderId="4" xfId="54" applyNumberFormat="1" applyProtection="1">
      <alignment horizontal="center" vertical="center"/>
    </xf>
    <xf numFmtId="49" fontId="12" fillId="0" borderId="4" xfId="55" applyNumberFormat="1" applyProtection="1">
      <alignment horizontal="center" vertical="center"/>
    </xf>
    <xf numFmtId="0" fontId="12" fillId="0" borderId="13" xfId="56" applyNumberFormat="1" applyProtection="1">
      <alignment horizontal="left" wrapText="1"/>
    </xf>
    <xf numFmtId="0" fontId="12" fillId="0" borderId="14" xfId="57" applyNumberFormat="1" applyProtection="1">
      <alignment horizontal="center" vertical="center" shrinkToFit="1"/>
    </xf>
    <xf numFmtId="49" fontId="12" fillId="0" borderId="15" xfId="58" applyNumberFormat="1" applyProtection="1">
      <alignment horizontal="center" vertical="center"/>
    </xf>
    <xf numFmtId="4" fontId="12" fillId="0" borderId="15" xfId="59" applyNumberFormat="1" applyProtection="1">
      <alignment horizontal="right" shrinkToFit="1"/>
    </xf>
    <xf numFmtId="4" fontId="12" fillId="0" borderId="16" xfId="60" applyNumberFormat="1" applyProtection="1">
      <alignment horizontal="right" shrinkToFit="1"/>
    </xf>
    <xf numFmtId="0" fontId="12" fillId="0" borderId="24" xfId="61" applyNumberFormat="1" applyProtection="1">
      <alignment horizontal="left" wrapText="1"/>
    </xf>
    <xf numFmtId="0" fontId="12" fillId="0" borderId="25" xfId="62" applyNumberFormat="1" applyProtection="1">
      <alignment horizontal="center" vertical="center" shrinkToFit="1"/>
    </xf>
    <xf numFmtId="49" fontId="12" fillId="0" borderId="26" xfId="63" applyNumberFormat="1" applyProtection="1">
      <alignment horizontal="center" vertical="center"/>
    </xf>
    <xf numFmtId="165" fontId="12" fillId="0" borderId="26" xfId="64" applyNumberFormat="1" applyProtection="1">
      <alignment horizontal="right" vertical="center" shrinkToFit="1"/>
    </xf>
    <xf numFmtId="165" fontId="12" fillId="0" borderId="27" xfId="65" applyNumberFormat="1" applyProtection="1">
      <alignment horizontal="right" vertical="center" shrinkToFit="1"/>
    </xf>
    <xf numFmtId="0" fontId="12" fillId="0" borderId="20" xfId="66" applyNumberFormat="1" applyProtection="1">
      <alignment horizontal="left" wrapText="1" indent="2"/>
    </xf>
    <xf numFmtId="49" fontId="12" fillId="0" borderId="21" xfId="67" applyNumberFormat="1" applyProtection="1">
      <alignment horizontal="center" shrinkToFit="1"/>
    </xf>
    <xf numFmtId="49" fontId="12" fillId="0" borderId="22" xfId="68" applyNumberFormat="1" applyProtection="1">
      <alignment horizontal="center"/>
    </xf>
    <xf numFmtId="4" fontId="12" fillId="0" borderId="22" xfId="69" applyNumberFormat="1" applyProtection="1">
      <alignment horizontal="right" shrinkToFit="1"/>
    </xf>
    <xf numFmtId="4" fontId="12" fillId="0" borderId="23" xfId="70" applyNumberFormat="1" applyProtection="1">
      <alignment horizontal="right" shrinkToFit="1"/>
    </xf>
    <xf numFmtId="0" fontId="13" fillId="0" borderId="28" xfId="71" applyNumberFormat="1" applyProtection="1"/>
    <xf numFmtId="0" fontId="13" fillId="0" borderId="29" xfId="72" applyNumberFormat="1" applyProtection="1"/>
    <xf numFmtId="0" fontId="12" fillId="0" borderId="30" xfId="73" applyNumberFormat="1" applyProtection="1">
      <alignment horizontal="left" wrapText="1"/>
    </xf>
    <xf numFmtId="0" fontId="12" fillId="0" borderId="31" xfId="74" applyNumberFormat="1" applyProtection="1">
      <alignment horizontal="center" vertical="center" shrinkToFit="1"/>
    </xf>
    <xf numFmtId="49" fontId="12" fillId="0" borderId="32" xfId="75" applyNumberFormat="1" applyProtection="1">
      <alignment horizontal="center"/>
    </xf>
    <xf numFmtId="2" fontId="12" fillId="0" borderId="32" xfId="76" applyNumberFormat="1" applyProtection="1">
      <alignment horizontal="center" shrinkToFit="1"/>
    </xf>
    <xf numFmtId="4" fontId="12" fillId="0" borderId="32" xfId="77" applyNumberFormat="1" applyProtection="1">
      <alignment horizontal="right" shrinkToFit="1"/>
    </xf>
    <xf numFmtId="2" fontId="12" fillId="0" borderId="33" xfId="78" applyNumberFormat="1" applyProtection="1">
      <alignment horizontal="center" shrinkToFit="1"/>
    </xf>
    <xf numFmtId="0" fontId="3" fillId="0" borderId="34" xfId="79" applyNumberFormat="1" applyProtection="1"/>
    <xf numFmtId="0" fontId="3" fillId="0" borderId="35" xfId="80" applyNumberFormat="1" applyProtection="1"/>
    <xf numFmtId="0" fontId="11" fillId="0" borderId="1" xfId="81" applyNumberFormat="1" applyProtection="1"/>
    <xf numFmtId="0" fontId="14" fillId="0" borderId="2" xfId="82" applyNumberFormat="1" applyProtection="1">
      <alignment horizontal="left" wrapText="1"/>
    </xf>
    <xf numFmtId="0" fontId="14" fillId="0" borderId="2" xfId="83" applyNumberFormat="1" applyProtection="1">
      <alignment horizontal="center" vertical="center"/>
    </xf>
    <xf numFmtId="0" fontId="14" fillId="0" borderId="2" xfId="84" applyNumberFormat="1" applyProtection="1">
      <alignment horizontal="left"/>
    </xf>
    <xf numFmtId="49" fontId="14" fillId="0" borderId="2" xfId="85" applyNumberFormat="1" applyProtection="1"/>
    <xf numFmtId="0" fontId="14" fillId="0" borderId="2" xfId="86" applyNumberFormat="1" applyProtection="1"/>
    <xf numFmtId="0" fontId="12" fillId="0" borderId="4" xfId="92" applyNumberFormat="1" applyProtection="1">
      <alignment horizontal="center"/>
    </xf>
    <xf numFmtId="0" fontId="12" fillId="0" borderId="21" xfId="94" applyNumberFormat="1" applyProtection="1">
      <alignment horizontal="center" vertical="center" shrinkToFit="1"/>
    </xf>
    <xf numFmtId="49" fontId="12" fillId="0" borderId="22" xfId="95" applyNumberFormat="1" applyProtection="1">
      <alignment horizontal="center" vertical="center"/>
    </xf>
    <xf numFmtId="165" fontId="12" fillId="0" borderId="22" xfId="96" applyNumberFormat="1" applyProtection="1">
      <alignment horizontal="right" vertical="center" shrinkToFit="1"/>
    </xf>
    <xf numFmtId="165" fontId="12" fillId="0" borderId="23" xfId="97" applyNumberFormat="1" applyProtection="1">
      <alignment horizontal="right" vertical="center" shrinkToFit="1"/>
    </xf>
    <xf numFmtId="0" fontId="13" fillId="0" borderId="27" xfId="100" applyNumberFormat="1" applyProtection="1"/>
    <xf numFmtId="0" fontId="12" fillId="0" borderId="18" xfId="101" applyNumberFormat="1" applyProtection="1">
      <alignment horizontal="center" vertical="center" shrinkToFit="1"/>
    </xf>
    <xf numFmtId="49" fontId="12" fillId="0" borderId="11" xfId="102" applyNumberFormat="1" applyProtection="1">
      <alignment horizontal="center" vertical="center"/>
    </xf>
    <xf numFmtId="165" fontId="12" fillId="0" borderId="11" xfId="103" applyNumberFormat="1" applyProtection="1">
      <alignment horizontal="right" vertical="center" shrinkToFit="1"/>
    </xf>
    <xf numFmtId="165" fontId="12" fillId="0" borderId="19" xfId="104" applyNumberFormat="1" applyProtection="1">
      <alignment horizontal="right" vertical="center" shrinkToFit="1"/>
    </xf>
    <xf numFmtId="3" fontId="12" fillId="0" borderId="19" xfId="106" applyNumberFormat="1" applyProtection="1">
      <alignment horizontal="right" vertical="center" shrinkToFit="1"/>
    </xf>
    <xf numFmtId="165" fontId="12" fillId="0" borderId="11" xfId="108" applyNumberFormat="1" applyProtection="1">
      <alignment horizontal="center" vertical="center" shrinkToFit="1"/>
    </xf>
    <xf numFmtId="3" fontId="12" fillId="0" borderId="19" xfId="110" applyNumberFormat="1" applyProtection="1">
      <alignment horizontal="center" vertical="center" shrinkToFit="1"/>
    </xf>
    <xf numFmtId="49" fontId="12" fillId="0" borderId="39" xfId="112" applyNumberFormat="1" applyProtection="1">
      <alignment horizontal="center" wrapText="1"/>
    </xf>
    <xf numFmtId="49" fontId="12" fillId="0" borderId="4" xfId="113" applyNumberFormat="1" applyProtection="1">
      <alignment horizontal="center"/>
    </xf>
    <xf numFmtId="2" fontId="12" fillId="0" borderId="4" xfId="114" applyNumberFormat="1" applyProtection="1">
      <alignment horizontal="right" shrinkToFit="1"/>
    </xf>
    <xf numFmtId="49" fontId="12" fillId="0" borderId="40" xfId="115" applyNumberFormat="1" applyProtection="1">
      <alignment horizontal="center"/>
    </xf>
    <xf numFmtId="49" fontId="12" fillId="0" borderId="14" xfId="116" applyNumberFormat="1" applyProtection="1">
      <alignment horizontal="center" wrapText="1"/>
    </xf>
    <xf numFmtId="49" fontId="12" fillId="0" borderId="15" xfId="117" applyNumberFormat="1" applyProtection="1">
      <alignment horizontal="center"/>
    </xf>
    <xf numFmtId="4" fontId="12" fillId="0" borderId="15" xfId="118" applyNumberFormat="1" applyProtection="1">
      <alignment horizontal="center"/>
    </xf>
    <xf numFmtId="4" fontId="12" fillId="0" borderId="16" xfId="119" applyNumberFormat="1" applyProtection="1">
      <alignment horizontal="center"/>
    </xf>
    <xf numFmtId="49" fontId="12" fillId="0" borderId="25" xfId="121" applyNumberFormat="1" applyProtection="1">
      <alignment horizontal="center" wrapText="1"/>
    </xf>
    <xf numFmtId="49" fontId="12" fillId="0" borderId="26" xfId="122" applyNumberFormat="1" applyProtection="1">
      <alignment horizontal="center"/>
    </xf>
    <xf numFmtId="4" fontId="12" fillId="0" borderId="26" xfId="123" applyNumberFormat="1" applyProtection="1">
      <alignment horizontal="center"/>
    </xf>
    <xf numFmtId="4" fontId="12" fillId="0" borderId="27" xfId="124" applyNumberFormat="1" applyProtection="1">
      <alignment horizontal="center"/>
    </xf>
    <xf numFmtId="49" fontId="12" fillId="0" borderId="21" xfId="125" applyNumberFormat="1" applyProtection="1">
      <alignment horizontal="center" wrapText="1"/>
    </xf>
    <xf numFmtId="4" fontId="12" fillId="0" borderId="22" xfId="126" applyNumberFormat="1" applyProtection="1">
      <alignment horizontal="center"/>
    </xf>
    <xf numFmtId="4" fontId="12" fillId="0" borderId="22" xfId="127" applyNumberFormat="1" applyProtection="1">
      <alignment horizontal="right"/>
    </xf>
    <xf numFmtId="4" fontId="12" fillId="0" borderId="23" xfId="128" applyNumberFormat="1" applyProtection="1">
      <alignment horizontal="center"/>
    </xf>
    <xf numFmtId="4" fontId="12" fillId="0" borderId="4" xfId="129" applyNumberFormat="1" applyProtection="1">
      <alignment horizontal="center"/>
    </xf>
    <xf numFmtId="4" fontId="12" fillId="0" borderId="11" xfId="130" applyNumberFormat="1" applyProtection="1">
      <alignment horizontal="right" shrinkToFit="1"/>
    </xf>
    <xf numFmtId="4" fontId="12" fillId="0" borderId="40" xfId="131" applyNumberFormat="1" applyProtection="1">
      <alignment horizontal="center"/>
    </xf>
    <xf numFmtId="0" fontId="15" fillId="0" borderId="34" xfId="132" applyNumberFormat="1" applyProtection="1">
      <alignment horizontal="left"/>
    </xf>
    <xf numFmtId="0" fontId="15" fillId="0" borderId="35" xfId="133" applyNumberFormat="1" applyProtection="1"/>
    <xf numFmtId="0" fontId="6" fillId="0" borderId="1" xfId="134" applyNumberFormat="1" applyProtection="1">
      <alignment horizontal="left" wrapText="1"/>
    </xf>
    <xf numFmtId="0" fontId="15" fillId="0" borderId="2" xfId="135" applyNumberFormat="1" applyProtection="1">
      <alignment horizontal="left" wrapText="1"/>
    </xf>
    <xf numFmtId="0" fontId="15" fillId="0" borderId="1" xfId="136" applyNumberFormat="1" applyProtection="1"/>
    <xf numFmtId="0" fontId="15" fillId="0" borderId="2" xfId="137" applyNumberFormat="1" applyProtection="1">
      <alignment horizontal="center" wrapText="1"/>
    </xf>
    <xf numFmtId="0" fontId="16" fillId="0" borderId="1" xfId="138" applyNumberFormat="1" applyProtection="1">
      <alignment horizontal="center"/>
    </xf>
    <xf numFmtId="0" fontId="17" fillId="0" borderId="1" xfId="139" applyNumberFormat="1" applyProtection="1"/>
    <xf numFmtId="0" fontId="18" fillId="0" borderId="1" xfId="140" applyNumberFormat="1" applyProtection="1">
      <alignment horizontal="left" vertical="top"/>
    </xf>
    <xf numFmtId="0" fontId="18" fillId="0" borderId="1" xfId="141" applyNumberFormat="1" applyProtection="1">
      <alignment horizontal="center" vertical="top"/>
    </xf>
    <xf numFmtId="0" fontId="15" fillId="0" borderId="1" xfId="144" applyNumberFormat="1" applyProtection="1">
      <alignment horizontal="center" wrapText="1"/>
    </xf>
    <xf numFmtId="0" fontId="15" fillId="0" borderId="1" xfId="145" applyNumberFormat="1" applyProtection="1">
      <alignment horizontal="left"/>
    </xf>
    <xf numFmtId="49" fontId="15" fillId="0" borderId="1" xfId="146" applyNumberFormat="1" applyProtection="1"/>
    <xf numFmtId="49" fontId="15" fillId="0" borderId="1" xfId="147" applyNumberFormat="1" applyProtection="1">
      <alignment horizontal="left"/>
    </xf>
    <xf numFmtId="49" fontId="15" fillId="0" borderId="1" xfId="148" applyNumberFormat="1" applyProtection="1">
      <alignment horizontal="center"/>
    </xf>
    <xf numFmtId="0" fontId="15" fillId="0" borderId="1" xfId="149" applyNumberFormat="1" applyProtection="1">
      <alignment horizontal="center"/>
    </xf>
    <xf numFmtId="0" fontId="18" fillId="0" borderId="1" xfId="150" applyNumberFormat="1" applyProtection="1">
      <alignment horizontal="left"/>
    </xf>
    <xf numFmtId="0" fontId="15" fillId="0" borderId="1" xfId="151" applyNumberFormat="1" applyProtection="1">
      <alignment horizontal="left" wrapText="1"/>
    </xf>
    <xf numFmtId="0" fontId="19" fillId="0" borderId="1" xfId="154" applyNumberFormat="1" applyProtection="1">
      <alignment horizontal="center"/>
    </xf>
    <xf numFmtId="0" fontId="14" fillId="0" borderId="1" xfId="155" applyNumberFormat="1" applyProtection="1"/>
    <xf numFmtId="0" fontId="9" fillId="0" borderId="1" xfId="22" applyNumberFormat="1" applyProtection="1">
      <alignment horizontal="left" wrapText="1"/>
    </xf>
    <xf numFmtId="0" fontId="9" fillId="0" borderId="1" xfId="22">
      <alignment horizontal="left" wrapText="1"/>
    </xf>
    <xf numFmtId="0" fontId="10" fillId="0" borderId="2" xfId="25" applyNumberFormat="1" applyProtection="1">
      <alignment horizontal="center"/>
    </xf>
    <xf numFmtId="0" fontId="10" fillId="0" borderId="2" xfId="25">
      <alignment horizontal="center"/>
    </xf>
    <xf numFmtId="0" fontId="6" fillId="0" borderId="11" xfId="26" applyNumberFormat="1" applyProtection="1">
      <alignment horizontal="center" vertical="top" wrapText="1"/>
    </xf>
    <xf numFmtId="0" fontId="6" fillId="0" borderId="11" xfId="26">
      <alignment horizontal="center" vertical="top" wrapText="1"/>
    </xf>
    <xf numFmtId="49" fontId="6" fillId="0" borderId="11" xfId="27" applyNumberFormat="1" applyProtection="1">
      <alignment horizontal="center" vertical="top" wrapText="1"/>
    </xf>
    <xf numFmtId="49" fontId="6" fillId="0" borderId="11" xfId="27">
      <alignment horizontal="center" vertical="top" wrapText="1"/>
    </xf>
    <xf numFmtId="0" fontId="5" fillId="0" borderId="1" xfId="5" applyNumberFormat="1" applyProtection="1">
      <alignment horizontal="center"/>
    </xf>
    <xf numFmtId="0" fontId="5" fillId="0" borderId="1" xfId="5">
      <alignment horizontal="center"/>
    </xf>
    <xf numFmtId="0" fontId="5" fillId="0" borderId="1" xfId="8" applyNumberFormat="1" applyProtection="1"/>
    <xf numFmtId="0" fontId="5" fillId="0" borderId="1" xfId="8"/>
    <xf numFmtId="49" fontId="12" fillId="0" borderId="11" xfId="52" applyNumberFormat="1" applyProtection="1">
      <alignment horizontal="center" vertical="top" wrapText="1"/>
    </xf>
    <xf numFmtId="49" fontId="12" fillId="0" borderId="11" xfId="52">
      <alignment horizontal="center" vertical="top" wrapText="1"/>
    </xf>
    <xf numFmtId="0" fontId="11" fillId="0" borderId="1" xfId="47" applyNumberFormat="1" applyProtection="1">
      <alignment horizontal="center"/>
    </xf>
    <xf numFmtId="0" fontId="11" fillId="0" borderId="1" xfId="47">
      <alignment horizontal="center"/>
    </xf>
    <xf numFmtId="0" fontId="12" fillId="0" borderId="12" xfId="50" applyNumberFormat="1" applyProtection="1">
      <alignment horizontal="center" vertical="top" wrapText="1"/>
    </xf>
    <xf numFmtId="0" fontId="12" fillId="0" borderId="12" xfId="50">
      <alignment horizontal="center" vertical="top" wrapText="1"/>
    </xf>
    <xf numFmtId="0" fontId="12" fillId="0" borderId="11" xfId="51" applyNumberFormat="1" applyProtection="1">
      <alignment horizontal="center" vertical="top" wrapText="1"/>
    </xf>
    <xf numFmtId="0" fontId="12" fillId="0" borderId="11" xfId="51">
      <alignment horizontal="center" vertical="top" wrapText="1"/>
    </xf>
    <xf numFmtId="0" fontId="12" fillId="0" borderId="8" xfId="120" applyNumberFormat="1" applyProtection="1">
      <alignment horizontal="left" wrapText="1" indent="1"/>
    </xf>
    <xf numFmtId="0" fontId="12" fillId="0" borderId="8" xfId="120">
      <alignment horizontal="left" wrapText="1" indent="1"/>
    </xf>
    <xf numFmtId="0" fontId="12" fillId="0" borderId="9" xfId="111" applyNumberFormat="1" applyProtection="1">
      <alignment horizontal="left" wrapText="1"/>
    </xf>
    <xf numFmtId="0" fontId="12" fillId="0" borderId="9" xfId="111">
      <alignment horizontal="left" wrapText="1"/>
    </xf>
    <xf numFmtId="0" fontId="6" fillId="0" borderId="7" xfId="109" applyNumberFormat="1" applyProtection="1">
      <alignment wrapText="1"/>
    </xf>
    <xf numFmtId="0" fontId="6" fillId="0" borderId="7" xfId="109">
      <alignment wrapText="1"/>
    </xf>
    <xf numFmtId="0" fontId="14" fillId="0" borderId="11" xfId="89" applyNumberFormat="1" applyProtection="1">
      <alignment horizontal="center" vertical="top" wrapText="1"/>
    </xf>
    <xf numFmtId="0" fontId="14" fillId="0" borderId="11" xfId="89">
      <alignment horizontal="center" vertical="top" wrapText="1"/>
    </xf>
    <xf numFmtId="0" fontId="14" fillId="0" borderId="1" xfId="153" applyNumberFormat="1" applyProtection="1">
      <alignment horizontal="left" wrapText="1"/>
    </xf>
    <xf numFmtId="0" fontId="14" fillId="0" borderId="1" xfId="153">
      <alignment horizontal="left" wrapText="1"/>
    </xf>
    <xf numFmtId="0" fontId="14" fillId="0" borderId="11" xfId="156" applyNumberFormat="1" applyProtection="1">
      <alignment horizontal="left" wrapText="1"/>
    </xf>
    <xf numFmtId="0" fontId="14" fillId="0" borderId="11" xfId="156">
      <alignment horizontal="left" wrapText="1"/>
    </xf>
    <xf numFmtId="0" fontId="14" fillId="0" borderId="1" xfId="157" applyNumberFormat="1" applyProtection="1">
      <alignment horizontal="left"/>
    </xf>
    <xf numFmtId="0" fontId="14" fillId="0" borderId="1" xfId="157">
      <alignment horizontal="left"/>
    </xf>
    <xf numFmtId="0" fontId="14" fillId="0" borderId="11" xfId="90" applyNumberFormat="1" applyProtection="1">
      <alignment horizontal="center" vertical="top"/>
    </xf>
    <xf numFmtId="0" fontId="14" fillId="0" borderId="11" xfId="90">
      <alignment horizontal="center" vertical="top"/>
    </xf>
    <xf numFmtId="0" fontId="14" fillId="0" borderId="12" xfId="87" applyNumberFormat="1" applyProtection="1">
      <alignment horizontal="center" vertical="top" wrapText="1"/>
    </xf>
    <xf numFmtId="0" fontId="14" fillId="0" borderId="12" xfId="87">
      <alignment horizontal="center" vertical="top" wrapText="1"/>
    </xf>
    <xf numFmtId="0" fontId="12" fillId="0" borderId="37" xfId="105" applyNumberFormat="1" applyProtection="1">
      <alignment horizontal="left" wrapText="1" indent="1"/>
    </xf>
    <xf numFmtId="0" fontId="12" fillId="0" borderId="37" xfId="105">
      <alignment horizontal="left" wrapText="1" indent="1"/>
    </xf>
    <xf numFmtId="49" fontId="14" fillId="0" borderId="11" xfId="88" applyNumberFormat="1" applyProtection="1">
      <alignment horizontal="center" vertical="top" wrapText="1"/>
    </xf>
    <xf numFmtId="49" fontId="14" fillId="0" borderId="11" xfId="88">
      <alignment horizontal="center" vertical="top" wrapText="1"/>
    </xf>
    <xf numFmtId="0" fontId="12" fillId="0" borderId="11" xfId="91" applyNumberFormat="1" applyProtection="1">
      <alignment horizontal="center"/>
    </xf>
    <xf numFmtId="0" fontId="12" fillId="0" borderId="11" xfId="91">
      <alignment horizontal="center"/>
    </xf>
    <xf numFmtId="0" fontId="12" fillId="0" borderId="8" xfId="93" applyNumberFormat="1" applyProtection="1">
      <alignment horizontal="left" wrapText="1"/>
    </xf>
    <xf numFmtId="0" fontId="12" fillId="0" borderId="8" xfId="93">
      <alignment horizontal="left" wrapText="1"/>
    </xf>
    <xf numFmtId="0" fontId="12" fillId="0" borderId="36" xfId="98" applyNumberFormat="1" applyProtection="1">
      <alignment horizontal="left" wrapText="1" indent="1"/>
    </xf>
    <xf numFmtId="0" fontId="12" fillId="0" borderId="36" xfId="98">
      <alignment horizontal="left" wrapText="1" indent="1"/>
    </xf>
    <xf numFmtId="0" fontId="12" fillId="0" borderId="38" xfId="107" applyNumberFormat="1" applyProtection="1">
      <alignment horizontal="left" wrapText="1"/>
    </xf>
    <xf numFmtId="0" fontId="12" fillId="0" borderId="38" xfId="107">
      <alignment horizontal="left" wrapText="1"/>
    </xf>
    <xf numFmtId="49" fontId="15" fillId="0" borderId="1" xfId="148" applyNumberFormat="1" applyProtection="1">
      <alignment horizontal="center"/>
    </xf>
    <xf numFmtId="49" fontId="15" fillId="0" borderId="1" xfId="148">
      <alignment horizontal="center"/>
    </xf>
    <xf numFmtId="0" fontId="15" fillId="0" borderId="2" xfId="137" applyNumberFormat="1" applyProtection="1">
      <alignment horizontal="center" wrapText="1"/>
    </xf>
    <xf numFmtId="0" fontId="15" fillId="0" borderId="2" xfId="137">
      <alignment horizontal="center" wrapText="1"/>
    </xf>
    <xf numFmtId="0" fontId="15" fillId="0" borderId="1" xfId="136" applyNumberFormat="1" applyProtection="1"/>
    <xf numFmtId="0" fontId="15" fillId="0" borderId="1" xfId="136"/>
    <xf numFmtId="0" fontId="18" fillId="0" borderId="34" xfId="142" applyNumberFormat="1" applyProtection="1">
      <alignment horizontal="center"/>
    </xf>
    <xf numFmtId="0" fontId="18" fillId="0" borderId="34" xfId="142">
      <alignment horizontal="center"/>
    </xf>
    <xf numFmtId="0" fontId="18" fillId="0" borderId="34" xfId="143" applyNumberFormat="1" applyProtection="1">
      <alignment horizontal="center" vertical="top"/>
    </xf>
    <xf numFmtId="0" fontId="18" fillId="0" borderId="34" xfId="143">
      <alignment horizontal="center" vertical="top"/>
    </xf>
    <xf numFmtId="0" fontId="15" fillId="0" borderId="1" xfId="144" applyNumberFormat="1" applyProtection="1">
      <alignment horizontal="center" wrapText="1"/>
    </xf>
    <xf numFmtId="0" fontId="15" fillId="0" borderId="1" xfId="144">
      <alignment horizontal="center" wrapText="1"/>
    </xf>
    <xf numFmtId="0" fontId="15" fillId="0" borderId="2" xfId="152" applyNumberFormat="1" applyProtection="1">
      <alignment horizontal="center"/>
    </xf>
    <xf numFmtId="0" fontId="15" fillId="0" borderId="2" xfId="152">
      <alignment horizontal="center"/>
    </xf>
  </cellXfs>
  <cellStyles count="168">
    <cellStyle name="br" xfId="160"/>
    <cellStyle name="col" xfId="159"/>
    <cellStyle name="st166" xfId="156"/>
    <cellStyle name="style0" xfId="161"/>
    <cellStyle name="td" xfId="162"/>
    <cellStyle name="tr" xfId="158"/>
    <cellStyle name="xl100" xfId="65"/>
    <cellStyle name="xl101" xfId="70"/>
    <cellStyle name="xl102" xfId="78"/>
    <cellStyle name="xl103" xfId="82"/>
    <cellStyle name="xl104" xfId="87"/>
    <cellStyle name="xl105" xfId="91"/>
    <cellStyle name="xl106" xfId="93"/>
    <cellStyle name="xl107" xfId="98"/>
    <cellStyle name="xl108" xfId="83"/>
    <cellStyle name="xl109" xfId="88"/>
    <cellStyle name="xl110" xfId="92"/>
    <cellStyle name="xl111" xfId="94"/>
    <cellStyle name="xl112" xfId="101"/>
    <cellStyle name="xl113" xfId="84"/>
    <cellStyle name="xl114" xfId="89"/>
    <cellStyle name="xl115" xfId="95"/>
    <cellStyle name="xl116" xfId="102"/>
    <cellStyle name="xl117" xfId="85"/>
    <cellStyle name="xl118" xfId="96"/>
    <cellStyle name="xl119" xfId="103"/>
    <cellStyle name="xl120" xfId="86"/>
    <cellStyle name="xl121" xfId="81"/>
    <cellStyle name="xl122" xfId="90"/>
    <cellStyle name="xl123" xfId="99"/>
    <cellStyle name="xl124" xfId="97"/>
    <cellStyle name="xl125" xfId="100"/>
    <cellStyle name="xl126" xfId="104"/>
    <cellStyle name="xl127" xfId="107"/>
    <cellStyle name="xl128" xfId="105"/>
    <cellStyle name="xl129" xfId="106"/>
    <cellStyle name="xl130" xfId="108"/>
    <cellStyle name="xl131" xfId="109"/>
    <cellStyle name="xl132" xfId="165"/>
    <cellStyle name="xl133" xfId="110"/>
    <cellStyle name="xl134" xfId="132"/>
    <cellStyle name="xl135" xfId="134"/>
    <cellStyle name="xl136" xfId="140"/>
    <cellStyle name="xl137" xfId="144"/>
    <cellStyle name="xl138" xfId="147"/>
    <cellStyle name="xl139" xfId="150"/>
    <cellStyle name="xl140" xfId="151"/>
    <cellStyle name="xl141" xfId="145"/>
    <cellStyle name="xl142" xfId="111"/>
    <cellStyle name="xl143" xfId="120"/>
    <cellStyle name="xl144" xfId="166"/>
    <cellStyle name="xl145" xfId="141"/>
    <cellStyle name="xl146" xfId="148"/>
    <cellStyle name="xl147" xfId="135"/>
    <cellStyle name="xl148" xfId="112"/>
    <cellStyle name="xl149" xfId="116"/>
    <cellStyle name="xl150" xfId="121"/>
    <cellStyle name="xl151" xfId="125"/>
    <cellStyle name="xl152" xfId="133"/>
    <cellStyle name="xl153" xfId="136"/>
    <cellStyle name="xl154" xfId="149"/>
    <cellStyle name="xl155" xfId="153"/>
    <cellStyle name="xl156" xfId="157"/>
    <cellStyle name="xl157" xfId="113"/>
    <cellStyle name="xl158" xfId="117"/>
    <cellStyle name="xl159" xfId="122"/>
    <cellStyle name="xl160" xfId="154"/>
    <cellStyle name="xl161" xfId="167"/>
    <cellStyle name="xl162" xfId="155"/>
    <cellStyle name="xl163" xfId="118"/>
    <cellStyle name="xl164" xfId="123"/>
    <cellStyle name="xl165" xfId="126"/>
    <cellStyle name="xl166" xfId="129"/>
    <cellStyle name="xl167" xfId="137"/>
    <cellStyle name="xl168" xfId="142"/>
    <cellStyle name="xl169" xfId="152"/>
    <cellStyle name="xl170" xfId="146"/>
    <cellStyle name="xl171" xfId="139"/>
    <cellStyle name="xl172" xfId="114"/>
    <cellStyle name="xl173" xfId="127"/>
    <cellStyle name="xl174" xfId="130"/>
    <cellStyle name="xl175" xfId="143"/>
    <cellStyle name="xl176" xfId="138"/>
    <cellStyle name="xl177" xfId="115"/>
    <cellStyle name="xl178" xfId="119"/>
    <cellStyle name="xl179" xfId="124"/>
    <cellStyle name="xl180" xfId="128"/>
    <cellStyle name="xl181" xfId="131"/>
    <cellStyle name="xl21" xfId="163"/>
    <cellStyle name="xl22" xfId="1"/>
    <cellStyle name="xl23" xfId="4"/>
    <cellStyle name="xl24" xfId="11"/>
    <cellStyle name="xl25" xfId="14"/>
    <cellStyle name="xl26" xfId="17"/>
    <cellStyle name="xl27" xfId="26"/>
    <cellStyle name="xl28" xfId="28"/>
    <cellStyle name="xl29" xfId="31"/>
    <cellStyle name="xl30" xfId="36"/>
    <cellStyle name="xl31" xfId="42"/>
    <cellStyle name="xl32" xfId="29"/>
    <cellStyle name="xl33" xfId="32"/>
    <cellStyle name="xl34" xfId="37"/>
    <cellStyle name="xl35" xfId="43"/>
    <cellStyle name="xl36" xfId="33"/>
    <cellStyle name="xl37" xfId="38"/>
    <cellStyle name="xl38" xfId="44"/>
    <cellStyle name="xl39" xfId="6"/>
    <cellStyle name="xl40" xfId="18"/>
    <cellStyle name="xl41" xfId="27"/>
    <cellStyle name="xl42" xfId="30"/>
    <cellStyle name="xl43" xfId="34"/>
    <cellStyle name="xl44" xfId="39"/>
    <cellStyle name="xl45" xfId="45"/>
    <cellStyle name="xl46" xfId="40"/>
    <cellStyle name="xl47" xfId="3"/>
    <cellStyle name="xl48" xfId="8"/>
    <cellStyle name="xl49" xfId="22"/>
    <cellStyle name="xl50" xfId="5"/>
    <cellStyle name="xl51" xfId="9"/>
    <cellStyle name="xl52" xfId="12"/>
    <cellStyle name="xl53" xfId="15"/>
    <cellStyle name="xl54" xfId="2"/>
    <cellStyle name="xl55" xfId="7"/>
    <cellStyle name="xl56" xfId="10"/>
    <cellStyle name="xl57" xfId="13"/>
    <cellStyle name="xl58" xfId="16"/>
    <cellStyle name="xl59" xfId="19"/>
    <cellStyle name="xl60" xfId="20"/>
    <cellStyle name="xl61" xfId="21"/>
    <cellStyle name="xl62" xfId="23"/>
    <cellStyle name="xl63" xfId="24"/>
    <cellStyle name="xl64" xfId="25"/>
    <cellStyle name="xl65" xfId="35"/>
    <cellStyle name="xl66" xfId="41"/>
    <cellStyle name="xl67" xfId="46"/>
    <cellStyle name="xl68" xfId="49"/>
    <cellStyle name="xl69" xfId="50"/>
    <cellStyle name="xl70" xfId="53"/>
    <cellStyle name="xl71" xfId="56"/>
    <cellStyle name="xl72" xfId="61"/>
    <cellStyle name="xl73" xfId="66"/>
    <cellStyle name="xl74" xfId="71"/>
    <cellStyle name="xl75" xfId="73"/>
    <cellStyle name="xl76" xfId="79"/>
    <cellStyle name="xl77" xfId="164"/>
    <cellStyle name="xl78" xfId="51"/>
    <cellStyle name="xl79" xfId="54"/>
    <cellStyle name="xl80" xfId="57"/>
    <cellStyle name="xl81" xfId="62"/>
    <cellStyle name="xl82" xfId="67"/>
    <cellStyle name="xl83" xfId="72"/>
    <cellStyle name="xl84" xfId="74"/>
    <cellStyle name="xl85" xfId="80"/>
    <cellStyle name="xl86" xfId="58"/>
    <cellStyle name="xl87" xfId="63"/>
    <cellStyle name="xl88" xfId="68"/>
    <cellStyle name="xl89" xfId="75"/>
    <cellStyle name="xl90" xfId="52"/>
    <cellStyle name="xl91" xfId="55"/>
    <cellStyle name="xl92" xfId="59"/>
    <cellStyle name="xl93" xfId="64"/>
    <cellStyle name="xl94" xfId="69"/>
    <cellStyle name="xl95" xfId="76"/>
    <cellStyle name="xl96" xfId="77"/>
    <cellStyle name="xl97" xfId="47"/>
    <cellStyle name="xl98" xfId="48"/>
    <cellStyle name="xl99" xfId="60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4"/>
  <sheetViews>
    <sheetView topLeftCell="B1" zoomScaleNormal="100" zoomScaleSheetLayoutView="100" workbookViewId="0">
      <selection activeCell="I9" sqref="I9"/>
    </sheetView>
  </sheetViews>
  <sheetFormatPr defaultRowHeight="14.4" x14ac:dyDescent="0.3"/>
  <cols>
    <col min="1" max="1" width="30.77734375" style="1" customWidth="1"/>
    <col min="2" max="2" width="5.6640625" style="1" customWidth="1"/>
    <col min="3" max="3" width="18.88671875" style="1" customWidth="1"/>
    <col min="4" max="4" width="16" style="1" customWidth="1"/>
    <col min="5" max="5" width="15" style="1" customWidth="1"/>
    <col min="6" max="6" width="15.109375" style="1" customWidth="1"/>
    <col min="7" max="7" width="14.44140625" style="1" customWidth="1"/>
    <col min="8" max="8" width="14.21875" style="1" customWidth="1"/>
    <col min="9" max="9" width="15" style="1" customWidth="1"/>
    <col min="10" max="10" width="8.88671875" style="1" customWidth="1"/>
    <col min="11" max="16384" width="8.88671875" style="1"/>
  </cols>
  <sheetData>
    <row r="1" spans="1:10" ht="12.9" customHeight="1" x14ac:dyDescent="0.3">
      <c r="A1" s="2"/>
      <c r="B1" s="2"/>
      <c r="C1" s="2"/>
      <c r="D1" s="2"/>
      <c r="E1" s="2"/>
      <c r="F1" s="2"/>
      <c r="G1" s="2"/>
      <c r="H1" s="2"/>
      <c r="I1" s="3" t="s">
        <v>0</v>
      </c>
      <c r="J1" s="4"/>
    </row>
    <row r="2" spans="1:10" ht="12.9" customHeight="1" x14ac:dyDescent="0.3">
      <c r="A2" s="2"/>
      <c r="B2" s="2"/>
      <c r="C2" s="2"/>
      <c r="D2" s="2"/>
      <c r="E2" s="2"/>
      <c r="F2" s="2"/>
      <c r="G2" s="2"/>
      <c r="H2" s="2"/>
      <c r="I2" s="3" t="s">
        <v>1</v>
      </c>
      <c r="J2" s="4"/>
    </row>
    <row r="3" spans="1:10" ht="15" customHeight="1" x14ac:dyDescent="0.3">
      <c r="A3" s="5"/>
      <c r="B3" s="5"/>
      <c r="C3" s="5"/>
      <c r="D3" s="5"/>
      <c r="E3" s="5"/>
      <c r="F3" s="5"/>
      <c r="G3" s="5"/>
      <c r="H3" s="5"/>
      <c r="I3" s="5"/>
      <c r="J3" s="4"/>
    </row>
    <row r="4" spans="1:10" ht="14.25" customHeight="1" x14ac:dyDescent="0.3">
      <c r="A4" s="122" t="s">
        <v>2</v>
      </c>
      <c r="B4" s="123"/>
      <c r="C4" s="123"/>
      <c r="D4" s="123"/>
      <c r="E4" s="123"/>
      <c r="F4" s="123"/>
      <c r="G4" s="123"/>
      <c r="H4" s="123"/>
      <c r="I4" s="2"/>
      <c r="J4" s="4"/>
    </row>
    <row r="5" spans="1:10" ht="12" customHeight="1" x14ac:dyDescent="0.3">
      <c r="A5" s="122" t="s">
        <v>3</v>
      </c>
      <c r="B5" s="123"/>
      <c r="C5" s="123"/>
      <c r="D5" s="123"/>
      <c r="E5" s="123"/>
      <c r="F5" s="123"/>
      <c r="G5" s="123"/>
      <c r="H5" s="123"/>
      <c r="I5" s="6"/>
      <c r="J5" s="4"/>
    </row>
    <row r="6" spans="1:10" ht="12" customHeight="1" x14ac:dyDescent="0.3">
      <c r="A6" s="122" t="s">
        <v>4</v>
      </c>
      <c r="B6" s="123"/>
      <c r="C6" s="123"/>
      <c r="D6" s="123"/>
      <c r="E6" s="123"/>
      <c r="F6" s="123"/>
      <c r="G6" s="123"/>
      <c r="H6" s="123"/>
      <c r="I6" s="7"/>
      <c r="J6" s="4"/>
    </row>
    <row r="7" spans="1:10" ht="12.75" customHeight="1" x14ac:dyDescent="0.3">
      <c r="A7" s="124" t="s">
        <v>5</v>
      </c>
      <c r="B7" s="125"/>
      <c r="C7" s="125"/>
      <c r="D7" s="125"/>
      <c r="E7" s="125"/>
      <c r="F7" s="125"/>
      <c r="G7" s="125"/>
      <c r="H7" s="8"/>
      <c r="I7" s="9" t="s">
        <v>6</v>
      </c>
      <c r="J7" s="4"/>
    </row>
    <row r="8" spans="1:10" ht="12.75" customHeight="1" x14ac:dyDescent="0.3">
      <c r="A8" s="10"/>
      <c r="B8" s="2"/>
      <c r="C8" s="2"/>
      <c r="D8" s="2"/>
      <c r="E8" s="2"/>
      <c r="F8" s="2"/>
      <c r="G8" s="2"/>
      <c r="H8" s="11" t="s">
        <v>7</v>
      </c>
      <c r="I8" s="12" t="s">
        <v>8</v>
      </c>
      <c r="J8" s="4"/>
    </row>
    <row r="9" spans="1:10" ht="14.1" customHeight="1" x14ac:dyDescent="0.3">
      <c r="A9" s="13"/>
      <c r="B9" s="13"/>
      <c r="C9" s="13"/>
      <c r="D9" s="6" t="s">
        <v>136</v>
      </c>
      <c r="E9" s="13"/>
      <c r="F9" s="4"/>
      <c r="G9" s="13"/>
      <c r="H9" s="14" t="s">
        <v>9</v>
      </c>
      <c r="I9" s="15">
        <v>45474</v>
      </c>
      <c r="J9" s="4"/>
    </row>
    <row r="10" spans="1:10" ht="14.1" customHeight="1" x14ac:dyDescent="0.3">
      <c r="A10" s="13"/>
      <c r="B10" s="13"/>
      <c r="C10" s="13"/>
      <c r="D10" s="6"/>
      <c r="E10" s="13"/>
      <c r="F10" s="4"/>
      <c r="G10" s="13"/>
      <c r="H10" s="14" t="s">
        <v>10</v>
      </c>
      <c r="I10" s="15" t="s">
        <v>11</v>
      </c>
      <c r="J10" s="4"/>
    </row>
    <row r="11" spans="1:10" ht="18" customHeight="1" x14ac:dyDescent="0.3">
      <c r="A11" s="16" t="s">
        <v>12</v>
      </c>
      <c r="B11" s="16"/>
      <c r="C11" s="16"/>
      <c r="D11" s="17"/>
      <c r="E11" s="17"/>
      <c r="F11" s="17"/>
      <c r="G11" s="17"/>
      <c r="H11" s="14"/>
      <c r="I11" s="18"/>
      <c r="J11" s="4"/>
    </row>
    <row r="12" spans="1:10" ht="9.75" customHeight="1" x14ac:dyDescent="0.3">
      <c r="A12" s="16" t="s">
        <v>13</v>
      </c>
      <c r="B12" s="16"/>
      <c r="C12" s="16"/>
      <c r="D12" s="17"/>
      <c r="E12" s="17"/>
      <c r="F12" s="17"/>
      <c r="G12" s="17"/>
      <c r="H12" s="14"/>
      <c r="I12" s="19"/>
      <c r="J12" s="4"/>
    </row>
    <row r="13" spans="1:10" ht="12.75" customHeight="1" x14ac:dyDescent="0.3">
      <c r="A13" s="16" t="s">
        <v>14</v>
      </c>
      <c r="B13" s="16"/>
      <c r="C13" s="16"/>
      <c r="D13" s="17"/>
      <c r="E13" s="17"/>
      <c r="F13" s="17"/>
      <c r="G13" s="17"/>
      <c r="H13" s="14" t="s">
        <v>15</v>
      </c>
      <c r="I13" s="20"/>
      <c r="J13" s="4"/>
    </row>
    <row r="14" spans="1:10" ht="14.55" customHeight="1" x14ac:dyDescent="0.3">
      <c r="A14" s="16" t="s">
        <v>16</v>
      </c>
      <c r="B14" s="114" t="s">
        <v>126</v>
      </c>
      <c r="C14" s="115"/>
      <c r="D14" s="115"/>
      <c r="E14" s="115"/>
      <c r="F14" s="115"/>
      <c r="G14" s="115"/>
      <c r="H14" s="14" t="s">
        <v>17</v>
      </c>
      <c r="I14" s="20" t="s">
        <v>18</v>
      </c>
      <c r="J14" s="4"/>
    </row>
    <row r="15" spans="1:10" ht="14.55" customHeight="1" x14ac:dyDescent="0.3">
      <c r="A15" s="16" t="s">
        <v>19</v>
      </c>
      <c r="B15" s="114" t="s">
        <v>20</v>
      </c>
      <c r="C15" s="115"/>
      <c r="D15" s="115"/>
      <c r="E15" s="115"/>
      <c r="F15" s="115"/>
      <c r="G15" s="115"/>
      <c r="H15" s="14" t="s">
        <v>21</v>
      </c>
      <c r="I15" s="20" t="s">
        <v>22</v>
      </c>
      <c r="J15" s="4"/>
    </row>
    <row r="16" spans="1:10" ht="13.5" customHeight="1" x14ac:dyDescent="0.3">
      <c r="A16" s="16" t="s">
        <v>23</v>
      </c>
      <c r="B16" s="16"/>
      <c r="C16" s="16"/>
      <c r="D16" s="17"/>
      <c r="E16" s="17"/>
      <c r="F16" s="17"/>
      <c r="G16" s="17"/>
      <c r="H16" s="14"/>
      <c r="I16" s="21"/>
      <c r="J16" s="4"/>
    </row>
    <row r="17" spans="1:10" ht="13.5" customHeight="1" x14ac:dyDescent="0.3">
      <c r="A17" s="16" t="s">
        <v>24</v>
      </c>
      <c r="B17" s="16"/>
      <c r="C17" s="16"/>
      <c r="D17" s="17"/>
      <c r="E17" s="17"/>
      <c r="F17" s="17"/>
      <c r="G17" s="17"/>
      <c r="H17" s="14" t="s">
        <v>25</v>
      </c>
      <c r="I17" s="22" t="s">
        <v>26</v>
      </c>
      <c r="J17" s="4"/>
    </row>
    <row r="18" spans="1:10" ht="14.1" customHeight="1" x14ac:dyDescent="0.3">
      <c r="A18" s="116" t="s">
        <v>27</v>
      </c>
      <c r="B18" s="117"/>
      <c r="C18" s="117"/>
      <c r="D18" s="117"/>
      <c r="E18" s="117"/>
      <c r="F18" s="117"/>
      <c r="G18" s="117"/>
      <c r="H18" s="117"/>
      <c r="I18" s="117"/>
      <c r="J18" s="4"/>
    </row>
    <row r="19" spans="1:10" ht="12.75" customHeight="1" x14ac:dyDescent="0.3">
      <c r="A19" s="118" t="s">
        <v>28</v>
      </c>
      <c r="B19" s="118" t="s">
        <v>29</v>
      </c>
      <c r="C19" s="118" t="s">
        <v>30</v>
      </c>
      <c r="D19" s="120" t="s">
        <v>31</v>
      </c>
      <c r="E19" s="120" t="s">
        <v>32</v>
      </c>
      <c r="F19" s="121"/>
      <c r="G19" s="121"/>
      <c r="H19" s="121"/>
      <c r="I19" s="120" t="s">
        <v>33</v>
      </c>
      <c r="J19" s="4"/>
    </row>
    <row r="20" spans="1:10" ht="9.9" customHeight="1" x14ac:dyDescent="0.3">
      <c r="A20" s="119"/>
      <c r="B20" s="119"/>
      <c r="C20" s="119"/>
      <c r="D20" s="121"/>
      <c r="E20" s="120" t="s">
        <v>34</v>
      </c>
      <c r="F20" s="120" t="s">
        <v>35</v>
      </c>
      <c r="G20" s="120" t="s">
        <v>36</v>
      </c>
      <c r="H20" s="120" t="s">
        <v>37</v>
      </c>
      <c r="I20" s="121"/>
      <c r="J20" s="4"/>
    </row>
    <row r="21" spans="1:10" ht="9.9" customHeight="1" x14ac:dyDescent="0.3">
      <c r="A21" s="119"/>
      <c r="B21" s="119"/>
      <c r="C21" s="119"/>
      <c r="D21" s="121"/>
      <c r="E21" s="121"/>
      <c r="F21" s="121"/>
      <c r="G21" s="121"/>
      <c r="H21" s="121"/>
      <c r="I21" s="121"/>
      <c r="J21" s="4"/>
    </row>
    <row r="22" spans="1:10" ht="9.9" customHeight="1" x14ac:dyDescent="0.3">
      <c r="A22" s="119"/>
      <c r="B22" s="119"/>
      <c r="C22" s="119"/>
      <c r="D22" s="121"/>
      <c r="E22" s="121"/>
      <c r="F22" s="121"/>
      <c r="G22" s="121"/>
      <c r="H22" s="121"/>
      <c r="I22" s="121"/>
      <c r="J22" s="4"/>
    </row>
    <row r="23" spans="1:10" ht="6" customHeight="1" x14ac:dyDescent="0.3">
      <c r="A23" s="119"/>
      <c r="B23" s="119"/>
      <c r="C23" s="119"/>
      <c r="D23" s="121"/>
      <c r="E23" s="121"/>
      <c r="F23" s="121"/>
      <c r="G23" s="121"/>
      <c r="H23" s="121"/>
      <c r="I23" s="121"/>
      <c r="J23" s="4"/>
    </row>
    <row r="24" spans="1:10" ht="15" customHeight="1" thickBot="1" x14ac:dyDescent="0.35">
      <c r="A24" s="23">
        <v>1</v>
      </c>
      <c r="B24" s="24">
        <v>2</v>
      </c>
      <c r="C24" s="24">
        <v>3</v>
      </c>
      <c r="D24" s="25" t="s">
        <v>38</v>
      </c>
      <c r="E24" s="25" t="s">
        <v>39</v>
      </c>
      <c r="F24" s="25" t="s">
        <v>40</v>
      </c>
      <c r="G24" s="25" t="s">
        <v>41</v>
      </c>
      <c r="H24" s="25" t="s">
        <v>42</v>
      </c>
      <c r="I24" s="25" t="s">
        <v>43</v>
      </c>
      <c r="J24" s="4"/>
    </row>
  </sheetData>
  <mergeCells count="17">
    <mergeCell ref="A4:H4"/>
    <mergeCell ref="A5:H5"/>
    <mergeCell ref="A6:H6"/>
    <mergeCell ref="A7:G7"/>
    <mergeCell ref="B14:G14"/>
    <mergeCell ref="B15:G15"/>
    <mergeCell ref="A18:I18"/>
    <mergeCell ref="B19:B23"/>
    <mergeCell ref="C19:C23"/>
    <mergeCell ref="D19:D23"/>
    <mergeCell ref="E19:H19"/>
    <mergeCell ref="E20:E23"/>
    <mergeCell ref="F20:F23"/>
    <mergeCell ref="G20:G23"/>
    <mergeCell ref="I19:I23"/>
    <mergeCell ref="H20:H23"/>
    <mergeCell ref="A19:A23"/>
  </mergeCells>
  <pageMargins left="0.39374999999999999" right="0.39374999999999999" top="0.39374999999999999" bottom="0.39374999999999999" header="0.51180550000000002" footer="0.51180550000000002"/>
  <pageSetup paperSize="9" scale="61" fitToHeight="0" orientation="portrait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4"/>
  <sheetViews>
    <sheetView topLeftCell="C6" zoomScaleNormal="100" zoomScaleSheetLayoutView="100" workbookViewId="0">
      <selection activeCell="I34" sqref="I34"/>
    </sheetView>
  </sheetViews>
  <sheetFormatPr defaultRowHeight="14.4" x14ac:dyDescent="0.3"/>
  <cols>
    <col min="1" max="1" width="30.77734375" style="1" customWidth="1"/>
    <col min="2" max="2" width="5.6640625" style="1" customWidth="1"/>
    <col min="3" max="3" width="18.88671875" style="1" customWidth="1"/>
    <col min="4" max="11" width="14.44140625" style="1" customWidth="1"/>
    <col min="12" max="12" width="8.88671875" style="1" customWidth="1"/>
    <col min="13" max="16384" width="8.88671875" style="1"/>
  </cols>
  <sheetData>
    <row r="1" spans="1:12" ht="15" customHeight="1" x14ac:dyDescent="0.3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 ht="14.1" customHeight="1" x14ac:dyDescent="0.3">
      <c r="A2" s="128" t="s">
        <v>47</v>
      </c>
      <c r="B2" s="129"/>
      <c r="C2" s="129"/>
      <c r="D2" s="129"/>
      <c r="E2" s="129"/>
      <c r="F2" s="129"/>
      <c r="G2" s="129"/>
      <c r="H2" s="129"/>
      <c r="I2" s="129"/>
      <c r="J2" s="4"/>
      <c r="K2" s="26" t="s">
        <v>48</v>
      </c>
      <c r="L2" s="4"/>
    </row>
    <row r="3" spans="1:12" ht="12.9" customHeight="1" x14ac:dyDescent="0.3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  <c r="L3" s="4"/>
    </row>
    <row r="4" spans="1:12" ht="12" customHeight="1" x14ac:dyDescent="0.3">
      <c r="A4" s="130" t="s">
        <v>28</v>
      </c>
      <c r="B4" s="132" t="s">
        <v>29</v>
      </c>
      <c r="C4" s="118" t="s">
        <v>49</v>
      </c>
      <c r="D4" s="126" t="s">
        <v>31</v>
      </c>
      <c r="E4" s="126" t="s">
        <v>50</v>
      </c>
      <c r="F4" s="126" t="s">
        <v>51</v>
      </c>
      <c r="G4" s="127"/>
      <c r="H4" s="127"/>
      <c r="I4" s="127"/>
      <c r="J4" s="126" t="s">
        <v>52</v>
      </c>
      <c r="K4" s="127"/>
      <c r="L4" s="4"/>
    </row>
    <row r="5" spans="1:12" ht="9.75" customHeight="1" x14ac:dyDescent="0.3">
      <c r="A5" s="131"/>
      <c r="B5" s="133"/>
      <c r="C5" s="119"/>
      <c r="D5" s="127"/>
      <c r="E5" s="127"/>
      <c r="F5" s="127"/>
      <c r="G5" s="127"/>
      <c r="H5" s="127"/>
      <c r="I5" s="127"/>
      <c r="J5" s="127"/>
      <c r="K5" s="127"/>
      <c r="L5" s="4"/>
    </row>
    <row r="6" spans="1:12" ht="11.25" customHeight="1" x14ac:dyDescent="0.3">
      <c r="A6" s="131"/>
      <c r="B6" s="133"/>
      <c r="C6" s="119"/>
      <c r="D6" s="127"/>
      <c r="E6" s="127"/>
      <c r="F6" s="126" t="s">
        <v>34</v>
      </c>
      <c r="G6" s="126" t="s">
        <v>35</v>
      </c>
      <c r="H6" s="126" t="s">
        <v>36</v>
      </c>
      <c r="I6" s="126" t="s">
        <v>37</v>
      </c>
      <c r="J6" s="126" t="s">
        <v>53</v>
      </c>
      <c r="K6" s="126" t="s">
        <v>54</v>
      </c>
      <c r="L6" s="4"/>
    </row>
    <row r="7" spans="1:12" ht="11.25" customHeight="1" x14ac:dyDescent="0.3">
      <c r="A7" s="131"/>
      <c r="B7" s="133"/>
      <c r="C7" s="119"/>
      <c r="D7" s="127"/>
      <c r="E7" s="127"/>
      <c r="F7" s="127"/>
      <c r="G7" s="127"/>
      <c r="H7" s="127"/>
      <c r="I7" s="127"/>
      <c r="J7" s="127"/>
      <c r="K7" s="127"/>
      <c r="L7" s="4"/>
    </row>
    <row r="8" spans="1:12" ht="10.5" customHeight="1" x14ac:dyDescent="0.3">
      <c r="A8" s="131"/>
      <c r="B8" s="133"/>
      <c r="C8" s="119"/>
      <c r="D8" s="127"/>
      <c r="E8" s="127"/>
      <c r="F8" s="127"/>
      <c r="G8" s="127"/>
      <c r="H8" s="127"/>
      <c r="I8" s="127"/>
      <c r="J8" s="127"/>
      <c r="K8" s="127"/>
      <c r="L8" s="4"/>
    </row>
    <row r="9" spans="1:12" ht="9" customHeight="1" x14ac:dyDescent="0.3">
      <c r="A9" s="131"/>
      <c r="B9" s="133"/>
      <c r="C9" s="119"/>
      <c r="D9" s="127"/>
      <c r="E9" s="127"/>
      <c r="F9" s="127"/>
      <c r="G9" s="127"/>
      <c r="H9" s="127"/>
      <c r="I9" s="127"/>
      <c r="J9" s="127"/>
      <c r="K9" s="127"/>
      <c r="L9" s="4"/>
    </row>
    <row r="10" spans="1:12" ht="12.9" customHeight="1" x14ac:dyDescent="0.3">
      <c r="A10" s="28">
        <v>1</v>
      </c>
      <c r="B10" s="29">
        <v>2</v>
      </c>
      <c r="C10" s="29">
        <v>3</v>
      </c>
      <c r="D10" s="30" t="s">
        <v>38</v>
      </c>
      <c r="E10" s="30" t="s">
        <v>39</v>
      </c>
      <c r="F10" s="30" t="s">
        <v>40</v>
      </c>
      <c r="G10" s="30" t="s">
        <v>41</v>
      </c>
      <c r="H10" s="30" t="s">
        <v>42</v>
      </c>
      <c r="I10" s="30" t="s">
        <v>43</v>
      </c>
      <c r="J10" s="30" t="s">
        <v>55</v>
      </c>
      <c r="K10" s="30" t="s">
        <v>56</v>
      </c>
      <c r="L10" s="4"/>
    </row>
    <row r="11" spans="1:12" ht="15" customHeight="1" x14ac:dyDescent="0.3">
      <c r="A11" s="31" t="s">
        <v>57</v>
      </c>
      <c r="B11" s="32">
        <v>200</v>
      </c>
      <c r="C11" s="33" t="s">
        <v>58</v>
      </c>
      <c r="D11" s="34">
        <f>D13+D25+D29</f>
        <v>780000</v>
      </c>
      <c r="E11" s="34" t="s">
        <v>45</v>
      </c>
      <c r="F11" s="34">
        <f>F13+F29</f>
        <v>286707.26</v>
      </c>
      <c r="G11" s="34" t="s">
        <v>45</v>
      </c>
      <c r="H11" s="34" t="s">
        <v>45</v>
      </c>
      <c r="I11" s="34">
        <f>I13+I29</f>
        <v>286707.26</v>
      </c>
      <c r="J11" s="34">
        <f>D11-I11</f>
        <v>493292.74</v>
      </c>
      <c r="K11" s="35" t="s">
        <v>45</v>
      </c>
      <c r="L11" s="4"/>
    </row>
    <row r="12" spans="1:12" ht="15" customHeight="1" x14ac:dyDescent="0.3">
      <c r="A12" s="36" t="s">
        <v>46</v>
      </c>
      <c r="B12" s="37"/>
      <c r="C12" s="38"/>
      <c r="D12" s="39"/>
      <c r="E12" s="39"/>
      <c r="F12" s="38"/>
      <c r="G12" s="39"/>
      <c r="H12" s="39"/>
      <c r="I12" s="38"/>
      <c r="J12" s="39"/>
      <c r="K12" s="40"/>
      <c r="L12" s="4"/>
    </row>
    <row r="13" spans="1:12" x14ac:dyDescent="0.3">
      <c r="A13" s="41"/>
      <c r="B13" s="42" t="s">
        <v>59</v>
      </c>
      <c r="C13" s="43" t="s">
        <v>114</v>
      </c>
      <c r="D13" s="44">
        <f>D14+D19+D22</f>
        <v>680700</v>
      </c>
      <c r="E13" s="44" t="s">
        <v>45</v>
      </c>
      <c r="F13" s="44">
        <f>F14+F19</f>
        <v>252207.26</v>
      </c>
      <c r="G13" s="44" t="s">
        <v>45</v>
      </c>
      <c r="H13" s="44" t="s">
        <v>45</v>
      </c>
      <c r="I13" s="44">
        <f>I14+I19</f>
        <v>252207.26</v>
      </c>
      <c r="J13" s="44">
        <f>D13-I13</f>
        <v>428492.74</v>
      </c>
      <c r="K13" s="45" t="s">
        <v>45</v>
      </c>
      <c r="L13" s="4"/>
    </row>
    <row r="14" spans="1:12" ht="67.8" customHeight="1" x14ac:dyDescent="0.3">
      <c r="A14" s="41" t="s">
        <v>60</v>
      </c>
      <c r="B14" s="42" t="s">
        <v>59</v>
      </c>
      <c r="C14" s="43" t="s">
        <v>115</v>
      </c>
      <c r="D14" s="44">
        <f>D15</f>
        <v>615224</v>
      </c>
      <c r="E14" s="44" t="s">
        <v>45</v>
      </c>
      <c r="F14" s="44">
        <f>F15</f>
        <v>244958.64</v>
      </c>
      <c r="G14" s="44" t="s">
        <v>45</v>
      </c>
      <c r="H14" s="44" t="s">
        <v>45</v>
      </c>
      <c r="I14" s="44">
        <f>I15</f>
        <v>244958.64</v>
      </c>
      <c r="J14" s="44">
        <f>D14-I14</f>
        <v>370265.36</v>
      </c>
      <c r="K14" s="45" t="s">
        <v>45</v>
      </c>
      <c r="L14" s="4"/>
    </row>
    <row r="15" spans="1:12" ht="31.8" x14ac:dyDescent="0.3">
      <c r="A15" s="41" t="s">
        <v>61</v>
      </c>
      <c r="B15" s="42" t="s">
        <v>59</v>
      </c>
      <c r="C15" s="43" t="s">
        <v>116</v>
      </c>
      <c r="D15" s="44">
        <f>D16+D17+D18</f>
        <v>615224</v>
      </c>
      <c r="E15" s="44" t="s">
        <v>45</v>
      </c>
      <c r="F15" s="44">
        <f>F16+F18</f>
        <v>244958.64</v>
      </c>
      <c r="G15" s="44" t="s">
        <v>45</v>
      </c>
      <c r="H15" s="44" t="s">
        <v>45</v>
      </c>
      <c r="I15" s="44">
        <f>I16+I18</f>
        <v>244958.64</v>
      </c>
      <c r="J15" s="44">
        <f>D15-I15</f>
        <v>370265.36</v>
      </c>
      <c r="K15" s="45" t="s">
        <v>45</v>
      </c>
      <c r="L15" s="4"/>
    </row>
    <row r="16" spans="1:12" ht="21.6" x14ac:dyDescent="0.3">
      <c r="A16" s="41" t="s">
        <v>62</v>
      </c>
      <c r="B16" s="42" t="s">
        <v>59</v>
      </c>
      <c r="C16" s="43" t="s">
        <v>117</v>
      </c>
      <c r="D16" s="44">
        <v>471600</v>
      </c>
      <c r="E16" s="44" t="s">
        <v>45</v>
      </c>
      <c r="F16" s="44">
        <v>191038.84</v>
      </c>
      <c r="G16" s="44" t="s">
        <v>45</v>
      </c>
      <c r="H16" s="44" t="s">
        <v>45</v>
      </c>
      <c r="I16" s="44">
        <f>F16</f>
        <v>191038.84</v>
      </c>
      <c r="J16" s="44">
        <f>D16-I16</f>
        <v>280561.16000000003</v>
      </c>
      <c r="K16" s="45" t="s">
        <v>45</v>
      </c>
      <c r="L16" s="4"/>
    </row>
    <row r="17" spans="1:12" ht="42" x14ac:dyDescent="0.3">
      <c r="A17" s="41" t="s">
        <v>64</v>
      </c>
      <c r="B17" s="42" t="s">
        <v>59</v>
      </c>
      <c r="C17" s="43" t="s">
        <v>118</v>
      </c>
      <c r="D17" s="44">
        <v>1200</v>
      </c>
      <c r="E17" s="44" t="s">
        <v>45</v>
      </c>
      <c r="F17" s="44" t="s">
        <v>45</v>
      </c>
      <c r="G17" s="44" t="s">
        <v>45</v>
      </c>
      <c r="H17" s="44" t="s">
        <v>45</v>
      </c>
      <c r="I17" s="44" t="s">
        <v>45</v>
      </c>
      <c r="J17" s="44">
        <v>1200</v>
      </c>
      <c r="K17" s="45" t="s">
        <v>45</v>
      </c>
      <c r="L17" s="4"/>
    </row>
    <row r="18" spans="1:12" ht="52.2" x14ac:dyDescent="0.3">
      <c r="A18" s="41" t="s">
        <v>63</v>
      </c>
      <c r="B18" s="42" t="s">
        <v>59</v>
      </c>
      <c r="C18" s="43" t="s">
        <v>119</v>
      </c>
      <c r="D18" s="44">
        <v>142424</v>
      </c>
      <c r="E18" s="44" t="s">
        <v>45</v>
      </c>
      <c r="F18" s="44">
        <v>53919.8</v>
      </c>
      <c r="G18" s="44" t="s">
        <v>45</v>
      </c>
      <c r="H18" s="44" t="s">
        <v>45</v>
      </c>
      <c r="I18" s="44">
        <f>F18</f>
        <v>53919.8</v>
      </c>
      <c r="J18" s="44">
        <f>D18-I18</f>
        <v>88504.2</v>
      </c>
      <c r="K18" s="45" t="s">
        <v>45</v>
      </c>
      <c r="L18" s="4"/>
    </row>
    <row r="19" spans="1:12" ht="31.8" x14ac:dyDescent="0.3">
      <c r="A19" s="41" t="s">
        <v>65</v>
      </c>
      <c r="B19" s="42" t="s">
        <v>59</v>
      </c>
      <c r="C19" s="43" t="s">
        <v>120</v>
      </c>
      <c r="D19" s="44">
        <f>D20</f>
        <v>65426</v>
      </c>
      <c r="E19" s="44" t="s">
        <v>45</v>
      </c>
      <c r="F19" s="44">
        <f>F20</f>
        <v>7248.62</v>
      </c>
      <c r="G19" s="44" t="s">
        <v>45</v>
      </c>
      <c r="H19" s="44" t="s">
        <v>45</v>
      </c>
      <c r="I19" s="44">
        <f>I20</f>
        <v>7248.62</v>
      </c>
      <c r="J19" s="44">
        <f>D19-I19</f>
        <v>58177.38</v>
      </c>
      <c r="K19" s="45" t="s">
        <v>45</v>
      </c>
      <c r="L19" s="4"/>
    </row>
    <row r="20" spans="1:12" ht="31.8" x14ac:dyDescent="0.3">
      <c r="A20" s="41" t="s">
        <v>66</v>
      </c>
      <c r="B20" s="42" t="s">
        <v>59</v>
      </c>
      <c r="C20" s="43" t="s">
        <v>127</v>
      </c>
      <c r="D20" s="44">
        <f>D21</f>
        <v>65426</v>
      </c>
      <c r="E20" s="44" t="s">
        <v>45</v>
      </c>
      <c r="F20" s="44">
        <f>F21</f>
        <v>7248.62</v>
      </c>
      <c r="G20" s="44" t="s">
        <v>45</v>
      </c>
      <c r="H20" s="44" t="s">
        <v>45</v>
      </c>
      <c r="I20" s="44">
        <f>I21</f>
        <v>7248.62</v>
      </c>
      <c r="J20" s="44">
        <f>D20-I20</f>
        <v>58177.38</v>
      </c>
      <c r="K20" s="45" t="s">
        <v>45</v>
      </c>
      <c r="L20" s="4"/>
    </row>
    <row r="21" spans="1:12" x14ac:dyDescent="0.3">
      <c r="A21" s="41" t="s">
        <v>67</v>
      </c>
      <c r="B21" s="42" t="s">
        <v>59</v>
      </c>
      <c r="C21" s="43" t="s">
        <v>128</v>
      </c>
      <c r="D21" s="44">
        <v>65426</v>
      </c>
      <c r="E21" s="44" t="s">
        <v>45</v>
      </c>
      <c r="F21" s="44">
        <v>7248.62</v>
      </c>
      <c r="G21" s="44" t="s">
        <v>45</v>
      </c>
      <c r="H21" s="44" t="s">
        <v>45</v>
      </c>
      <c r="I21" s="44">
        <f>F21</f>
        <v>7248.62</v>
      </c>
      <c r="J21" s="44">
        <f>D21-I21</f>
        <v>58177.38</v>
      </c>
      <c r="K21" s="45" t="s">
        <v>45</v>
      </c>
      <c r="L21" s="4"/>
    </row>
    <row r="22" spans="1:12" x14ac:dyDescent="0.3">
      <c r="A22" s="41" t="s">
        <v>68</v>
      </c>
      <c r="B22" s="42" t="s">
        <v>59</v>
      </c>
      <c r="C22" s="43" t="s">
        <v>129</v>
      </c>
      <c r="D22" s="44">
        <f>D23</f>
        <v>50</v>
      </c>
      <c r="E22" s="44" t="s">
        <v>45</v>
      </c>
      <c r="F22" s="44"/>
      <c r="G22" s="44" t="s">
        <v>45</v>
      </c>
      <c r="H22" s="44" t="s">
        <v>45</v>
      </c>
      <c r="I22" s="44"/>
      <c r="J22" s="44">
        <v>50</v>
      </c>
      <c r="K22" s="45" t="s">
        <v>45</v>
      </c>
      <c r="L22" s="4"/>
    </row>
    <row r="23" spans="1:12" ht="21.6" x14ac:dyDescent="0.3">
      <c r="A23" s="41" t="s">
        <v>69</v>
      </c>
      <c r="B23" s="42" t="s">
        <v>59</v>
      </c>
      <c r="C23" s="43" t="s">
        <v>130</v>
      </c>
      <c r="D23" s="44">
        <f>D24</f>
        <v>50</v>
      </c>
      <c r="E23" s="44" t="s">
        <v>45</v>
      </c>
      <c r="F23" s="44"/>
      <c r="G23" s="44" t="s">
        <v>45</v>
      </c>
      <c r="H23" s="44" t="s">
        <v>45</v>
      </c>
      <c r="I23" s="44"/>
      <c r="J23" s="44">
        <v>50</v>
      </c>
      <c r="K23" s="45" t="s">
        <v>45</v>
      </c>
      <c r="L23" s="4"/>
    </row>
    <row r="24" spans="1:12" ht="21.6" x14ac:dyDescent="0.3">
      <c r="A24" s="41" t="s">
        <v>70</v>
      </c>
      <c r="B24" s="42" t="s">
        <v>59</v>
      </c>
      <c r="C24" s="43" t="s">
        <v>131</v>
      </c>
      <c r="D24" s="44">
        <v>50</v>
      </c>
      <c r="E24" s="44" t="s">
        <v>45</v>
      </c>
      <c r="F24" s="44"/>
      <c r="G24" s="44" t="s">
        <v>45</v>
      </c>
      <c r="H24" s="44" t="s">
        <v>45</v>
      </c>
      <c r="I24" s="44"/>
      <c r="J24" s="44">
        <v>50</v>
      </c>
      <c r="K24" s="45" t="s">
        <v>45</v>
      </c>
      <c r="L24" s="4"/>
    </row>
    <row r="25" spans="1:12" x14ac:dyDescent="0.3">
      <c r="A25" s="41" t="s">
        <v>71</v>
      </c>
      <c r="B25" s="42" t="s">
        <v>59</v>
      </c>
      <c r="C25" s="43" t="s">
        <v>132</v>
      </c>
      <c r="D25" s="44">
        <f>D26</f>
        <v>64800</v>
      </c>
      <c r="E25" s="44" t="s">
        <v>45</v>
      </c>
      <c r="F25" s="44" t="s">
        <v>45</v>
      </c>
      <c r="G25" s="44" t="s">
        <v>45</v>
      </c>
      <c r="H25" s="44" t="s">
        <v>45</v>
      </c>
      <c r="I25" s="44" t="s">
        <v>45</v>
      </c>
      <c r="J25" s="44">
        <f>J26</f>
        <v>64800</v>
      </c>
      <c r="K25" s="45" t="s">
        <v>45</v>
      </c>
      <c r="L25" s="4"/>
    </row>
    <row r="26" spans="1:12" x14ac:dyDescent="0.3">
      <c r="A26" s="41"/>
      <c r="B26" s="42" t="s">
        <v>59</v>
      </c>
      <c r="C26" s="43" t="s">
        <v>133</v>
      </c>
      <c r="D26" s="44">
        <f>D27</f>
        <v>64800</v>
      </c>
      <c r="E26" s="44" t="s">
        <v>45</v>
      </c>
      <c r="F26" s="44" t="s">
        <v>45</v>
      </c>
      <c r="G26" s="44" t="s">
        <v>45</v>
      </c>
      <c r="H26" s="44" t="s">
        <v>45</v>
      </c>
      <c r="I26" s="44" t="s">
        <v>45</v>
      </c>
      <c r="J26" s="44">
        <f>J27</f>
        <v>64800</v>
      </c>
      <c r="K26" s="45" t="s">
        <v>45</v>
      </c>
      <c r="L26" s="4"/>
    </row>
    <row r="27" spans="1:12" x14ac:dyDescent="0.3">
      <c r="A27" s="41" t="s">
        <v>72</v>
      </c>
      <c r="B27" s="42" t="s">
        <v>59</v>
      </c>
      <c r="C27" s="43" t="s">
        <v>134</v>
      </c>
      <c r="D27" s="44">
        <f>D28</f>
        <v>64800</v>
      </c>
      <c r="E27" s="44" t="s">
        <v>45</v>
      </c>
      <c r="F27" s="44" t="s">
        <v>45</v>
      </c>
      <c r="G27" s="44" t="s">
        <v>45</v>
      </c>
      <c r="H27" s="44" t="s">
        <v>45</v>
      </c>
      <c r="I27" s="44" t="s">
        <v>45</v>
      </c>
      <c r="J27" s="44">
        <f>J28</f>
        <v>64800</v>
      </c>
      <c r="K27" s="45" t="s">
        <v>45</v>
      </c>
      <c r="L27" s="4"/>
    </row>
    <row r="28" spans="1:12" x14ac:dyDescent="0.3">
      <c r="A28" s="41" t="s">
        <v>73</v>
      </c>
      <c r="B28" s="42" t="s">
        <v>59</v>
      </c>
      <c r="C28" s="43" t="s">
        <v>135</v>
      </c>
      <c r="D28" s="44">
        <v>64800</v>
      </c>
      <c r="E28" s="44" t="s">
        <v>45</v>
      </c>
      <c r="F28" s="44" t="s">
        <v>45</v>
      </c>
      <c r="G28" s="44" t="s">
        <v>45</v>
      </c>
      <c r="H28" s="44" t="s">
        <v>45</v>
      </c>
      <c r="I28" s="44" t="s">
        <v>45</v>
      </c>
      <c r="J28" s="44">
        <f>D28</f>
        <v>64800</v>
      </c>
      <c r="K28" s="45" t="s">
        <v>45</v>
      </c>
      <c r="L28" s="4"/>
    </row>
    <row r="29" spans="1:12" x14ac:dyDescent="0.3">
      <c r="A29" s="41"/>
      <c r="B29" s="42" t="s">
        <v>59</v>
      </c>
      <c r="C29" s="43" t="s">
        <v>121</v>
      </c>
      <c r="D29" s="44">
        <f>D30</f>
        <v>34500</v>
      </c>
      <c r="E29" s="44" t="s">
        <v>45</v>
      </c>
      <c r="F29" s="44">
        <f>F30</f>
        <v>34500</v>
      </c>
      <c r="G29" s="44" t="s">
        <v>45</v>
      </c>
      <c r="H29" s="44" t="s">
        <v>45</v>
      </c>
      <c r="I29" s="44">
        <f>I30</f>
        <v>34500</v>
      </c>
      <c r="J29" s="44" t="s">
        <v>45</v>
      </c>
      <c r="K29" s="45" t="s">
        <v>45</v>
      </c>
      <c r="L29" s="4"/>
    </row>
    <row r="30" spans="1:12" x14ac:dyDescent="0.3">
      <c r="A30" s="41" t="s">
        <v>68</v>
      </c>
      <c r="B30" s="42" t="s">
        <v>59</v>
      </c>
      <c r="C30" s="43" t="s">
        <v>123</v>
      </c>
      <c r="D30" s="44">
        <f>D31</f>
        <v>34500</v>
      </c>
      <c r="E30" s="44" t="s">
        <v>45</v>
      </c>
      <c r="F30" s="44">
        <f>F31</f>
        <v>34500</v>
      </c>
      <c r="G30" s="44" t="s">
        <v>45</v>
      </c>
      <c r="H30" s="44" t="s">
        <v>45</v>
      </c>
      <c r="I30" s="44">
        <f>I31</f>
        <v>34500</v>
      </c>
      <c r="J30" s="44" t="s">
        <v>45</v>
      </c>
      <c r="K30" s="45" t="s">
        <v>45</v>
      </c>
      <c r="L30" s="4"/>
    </row>
    <row r="31" spans="1:12" ht="15" thickBot="1" x14ac:dyDescent="0.35">
      <c r="A31" s="41" t="s">
        <v>74</v>
      </c>
      <c r="B31" s="42" t="s">
        <v>59</v>
      </c>
      <c r="C31" s="43" t="s">
        <v>122</v>
      </c>
      <c r="D31" s="44">
        <v>34500</v>
      </c>
      <c r="E31" s="44" t="s">
        <v>45</v>
      </c>
      <c r="F31" s="44">
        <v>34500</v>
      </c>
      <c r="G31" s="44" t="s">
        <v>45</v>
      </c>
      <c r="H31" s="44" t="s">
        <v>45</v>
      </c>
      <c r="I31" s="44">
        <f>F31</f>
        <v>34500</v>
      </c>
      <c r="J31" s="44" t="s">
        <v>45</v>
      </c>
      <c r="K31" s="45" t="s">
        <v>45</v>
      </c>
      <c r="L31" s="4"/>
    </row>
    <row r="32" spans="1:12" ht="12.9" customHeight="1" thickBot="1" x14ac:dyDescent="0.35">
      <c r="A32" s="46"/>
      <c r="B32" s="47"/>
      <c r="C32" s="47"/>
      <c r="D32" s="47"/>
      <c r="E32" s="47"/>
      <c r="F32" s="47"/>
      <c r="G32" s="47"/>
      <c r="H32" s="47"/>
      <c r="I32" s="47"/>
      <c r="J32" s="47"/>
      <c r="K32" s="47"/>
      <c r="L32" s="4"/>
    </row>
    <row r="33" spans="1:12" ht="20.85" customHeight="1" x14ac:dyDescent="0.3">
      <c r="A33" s="48" t="s">
        <v>75</v>
      </c>
      <c r="B33" s="49">
        <v>450</v>
      </c>
      <c r="C33" s="50" t="s">
        <v>58</v>
      </c>
      <c r="D33" s="51" t="s">
        <v>58</v>
      </c>
      <c r="E33" s="51" t="s">
        <v>58</v>
      </c>
      <c r="F33" s="52">
        <f>F11*-1</f>
        <v>-286707.26</v>
      </c>
      <c r="G33" s="52" t="s">
        <v>45</v>
      </c>
      <c r="H33" s="52" t="s">
        <v>45</v>
      </c>
      <c r="I33" s="52">
        <f>F33</f>
        <v>-286707.26</v>
      </c>
      <c r="J33" s="51" t="s">
        <v>58</v>
      </c>
      <c r="K33" s="53" t="s">
        <v>58</v>
      </c>
      <c r="L33" s="4"/>
    </row>
    <row r="34" spans="1:12" ht="15" customHeight="1" x14ac:dyDescent="0.3">
      <c r="A34" s="54"/>
      <c r="B34" s="55"/>
      <c r="C34" s="55"/>
      <c r="D34" s="55"/>
      <c r="E34" s="55"/>
      <c r="F34" s="55"/>
      <c r="G34" s="55"/>
      <c r="H34" s="55"/>
      <c r="I34" s="55"/>
      <c r="J34" s="55"/>
      <c r="K34" s="55"/>
      <c r="L34" s="4"/>
    </row>
  </sheetData>
  <mergeCells count="14">
    <mergeCell ref="A2:I2"/>
    <mergeCell ref="A4:A9"/>
    <mergeCell ref="B4:B9"/>
    <mergeCell ref="C4:C9"/>
    <mergeCell ref="D4:D9"/>
    <mergeCell ref="E4:E9"/>
    <mergeCell ref="F4:I5"/>
    <mergeCell ref="J4:K5"/>
    <mergeCell ref="F6:F9"/>
    <mergeCell ref="G6:G9"/>
    <mergeCell ref="H6:H9"/>
    <mergeCell ref="I6:I9"/>
    <mergeCell ref="J6:J9"/>
    <mergeCell ref="K6:K9"/>
  </mergeCells>
  <pageMargins left="0.39374999999999999" right="0.39374999999999999" top="0.39374999999999999" bottom="0.39374999999999999" header="0" footer="0"/>
  <pageSetup paperSize="9" scale="52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0"/>
  <sheetViews>
    <sheetView tabSelected="1" topLeftCell="A19" zoomScaleNormal="100" zoomScaleSheetLayoutView="100" workbookViewId="0">
      <selection activeCell="A37" sqref="A37"/>
    </sheetView>
  </sheetViews>
  <sheetFormatPr defaultRowHeight="14.4" x14ac:dyDescent="0.3"/>
  <cols>
    <col min="1" max="1" width="20.109375" style="1" customWidth="1"/>
    <col min="2" max="2" width="34.6640625" style="1" customWidth="1"/>
    <col min="3" max="3" width="6" style="1" customWidth="1"/>
    <col min="4" max="4" width="21.88671875" style="1" customWidth="1"/>
    <col min="5" max="5" width="14.44140625" style="1" customWidth="1"/>
    <col min="6" max="6" width="19" style="1" customWidth="1"/>
    <col min="7" max="9" width="14.44140625" style="1" customWidth="1"/>
    <col min="10" max="10" width="15.44140625" style="1" customWidth="1"/>
    <col min="11" max="11" width="8.88671875" style="1" customWidth="1"/>
    <col min="12" max="16384" width="8.88671875" style="1"/>
  </cols>
  <sheetData>
    <row r="1" spans="1:11" ht="15" customHeight="1" x14ac:dyDescent="0.3">
      <c r="A1" s="4"/>
      <c r="B1" s="4"/>
      <c r="C1" s="4"/>
      <c r="D1" s="4"/>
      <c r="E1" s="4"/>
      <c r="F1" s="4"/>
      <c r="G1" s="4"/>
      <c r="H1" s="4"/>
      <c r="I1" s="4"/>
      <c r="J1" s="4"/>
      <c r="K1" s="4"/>
    </row>
    <row r="2" spans="1:11" ht="12.75" customHeight="1" x14ac:dyDescent="0.3">
      <c r="A2" s="128" t="s">
        <v>76</v>
      </c>
      <c r="B2" s="129"/>
      <c r="C2" s="129"/>
      <c r="D2" s="129"/>
      <c r="E2" s="129"/>
      <c r="F2" s="129"/>
      <c r="G2" s="129"/>
      <c r="H2" s="129"/>
      <c r="I2" s="56"/>
      <c r="J2" s="26" t="s">
        <v>77</v>
      </c>
      <c r="K2" s="4"/>
    </row>
    <row r="3" spans="1:11" ht="11.85" customHeight="1" x14ac:dyDescent="0.3">
      <c r="A3" s="57"/>
      <c r="B3" s="57"/>
      <c r="C3" s="58"/>
      <c r="D3" s="59"/>
      <c r="E3" s="60"/>
      <c r="F3" s="61"/>
      <c r="G3" s="61"/>
      <c r="H3" s="61"/>
      <c r="I3" s="61"/>
      <c r="J3" s="61"/>
      <c r="K3" s="4"/>
    </row>
    <row r="4" spans="1:11" ht="12" customHeight="1" x14ac:dyDescent="0.3">
      <c r="A4" s="150" t="s">
        <v>78</v>
      </c>
      <c r="B4" s="151"/>
      <c r="C4" s="154" t="s">
        <v>29</v>
      </c>
      <c r="D4" s="140" t="s">
        <v>79</v>
      </c>
      <c r="E4" s="140" t="s">
        <v>31</v>
      </c>
      <c r="F4" s="148" t="s">
        <v>32</v>
      </c>
      <c r="G4" s="149"/>
      <c r="H4" s="149"/>
      <c r="I4" s="149"/>
      <c r="J4" s="140" t="s">
        <v>33</v>
      </c>
      <c r="K4" s="4"/>
    </row>
    <row r="5" spans="1:11" ht="11.85" customHeight="1" x14ac:dyDescent="0.3">
      <c r="A5" s="151"/>
      <c r="B5" s="151"/>
      <c r="C5" s="155"/>
      <c r="D5" s="141"/>
      <c r="E5" s="141"/>
      <c r="F5" s="140" t="s">
        <v>34</v>
      </c>
      <c r="G5" s="140" t="s">
        <v>80</v>
      </c>
      <c r="H5" s="140" t="s">
        <v>81</v>
      </c>
      <c r="I5" s="140" t="s">
        <v>37</v>
      </c>
      <c r="J5" s="141"/>
      <c r="K5" s="4"/>
    </row>
    <row r="6" spans="1:11" ht="39" customHeight="1" x14ac:dyDescent="0.3">
      <c r="A6" s="151"/>
      <c r="B6" s="151"/>
      <c r="C6" s="155"/>
      <c r="D6" s="141"/>
      <c r="E6" s="141"/>
      <c r="F6" s="141"/>
      <c r="G6" s="141"/>
      <c r="H6" s="141"/>
      <c r="I6" s="141"/>
      <c r="J6" s="141"/>
      <c r="K6" s="4"/>
    </row>
    <row r="7" spans="1:11" ht="12.75" customHeight="1" x14ac:dyDescent="0.3">
      <c r="A7" s="156">
        <v>1</v>
      </c>
      <c r="B7" s="157"/>
      <c r="C7" s="62">
        <v>2</v>
      </c>
      <c r="D7" s="62">
        <v>3</v>
      </c>
      <c r="E7" s="62">
        <v>4</v>
      </c>
      <c r="F7" s="62">
        <v>5</v>
      </c>
      <c r="G7" s="62">
        <v>6</v>
      </c>
      <c r="H7" s="62">
        <v>7</v>
      </c>
      <c r="I7" s="62">
        <v>8</v>
      </c>
      <c r="J7" s="30" t="s">
        <v>43</v>
      </c>
      <c r="K7" s="4"/>
    </row>
    <row r="8" spans="1:11" ht="20.85" customHeight="1" x14ac:dyDescent="0.3">
      <c r="A8" s="158" t="s">
        <v>82</v>
      </c>
      <c r="B8" s="159"/>
      <c r="C8" s="63">
        <v>500</v>
      </c>
      <c r="D8" s="64" t="s">
        <v>58</v>
      </c>
      <c r="E8" s="65" t="s">
        <v>45</v>
      </c>
      <c r="F8" s="65">
        <f>Расходы!F11</f>
        <v>286707.26</v>
      </c>
      <c r="G8" s="65" t="s">
        <v>45</v>
      </c>
      <c r="H8" s="65" t="s">
        <v>45</v>
      </c>
      <c r="I8" s="65">
        <f>F8:F9</f>
        <v>286707.26</v>
      </c>
      <c r="J8" s="66" t="s">
        <v>45</v>
      </c>
      <c r="K8" s="4"/>
    </row>
    <row r="9" spans="1:11" ht="12.9" customHeight="1" x14ac:dyDescent="0.3">
      <c r="A9" s="160" t="s">
        <v>46</v>
      </c>
      <c r="B9" s="161"/>
      <c r="C9" s="37"/>
      <c r="D9" s="38"/>
      <c r="E9" s="39"/>
      <c r="F9" s="39"/>
      <c r="G9" s="39"/>
      <c r="H9" s="39"/>
      <c r="I9" s="39"/>
      <c r="J9" s="67"/>
      <c r="K9" s="4"/>
    </row>
    <row r="10" spans="1:11" ht="15" customHeight="1" x14ac:dyDescent="0.3">
      <c r="A10" s="158" t="s">
        <v>83</v>
      </c>
      <c r="B10" s="159"/>
      <c r="C10" s="63">
        <v>520</v>
      </c>
      <c r="D10" s="64" t="s">
        <v>58</v>
      </c>
      <c r="E10" s="65" t="s">
        <v>45</v>
      </c>
      <c r="F10" s="65" t="s">
        <v>45</v>
      </c>
      <c r="G10" s="65" t="s">
        <v>45</v>
      </c>
      <c r="H10" s="65" t="s">
        <v>45</v>
      </c>
      <c r="I10" s="65" t="s">
        <v>45</v>
      </c>
      <c r="J10" s="66" t="s">
        <v>45</v>
      </c>
      <c r="K10" s="4"/>
    </row>
    <row r="11" spans="1:11" ht="15" customHeight="1" x14ac:dyDescent="0.3">
      <c r="A11" s="160" t="s">
        <v>84</v>
      </c>
      <c r="B11" s="161"/>
      <c r="C11" s="68"/>
      <c r="D11" s="69"/>
      <c r="E11" s="70"/>
      <c r="F11" s="70"/>
      <c r="G11" s="70"/>
      <c r="H11" s="70"/>
      <c r="I11" s="70"/>
      <c r="J11" s="71"/>
      <c r="K11" s="4"/>
    </row>
    <row r="12" spans="1:11" ht="14.55" customHeight="1" x14ac:dyDescent="0.3">
      <c r="A12" s="152" t="s">
        <v>85</v>
      </c>
      <c r="B12" s="153"/>
      <c r="C12" s="68">
        <v>620</v>
      </c>
      <c r="D12" s="69" t="s">
        <v>58</v>
      </c>
      <c r="E12" s="70" t="s">
        <v>45</v>
      </c>
      <c r="F12" s="70" t="s">
        <v>45</v>
      </c>
      <c r="G12" s="70" t="s">
        <v>45</v>
      </c>
      <c r="H12" s="70" t="s">
        <v>45</v>
      </c>
      <c r="I12" s="70" t="s">
        <v>45</v>
      </c>
      <c r="J12" s="72" t="s">
        <v>45</v>
      </c>
      <c r="K12" s="4"/>
    </row>
    <row r="13" spans="1:11" ht="12.9" customHeight="1" x14ac:dyDescent="0.3">
      <c r="A13" s="162" t="s">
        <v>86</v>
      </c>
      <c r="B13" s="163"/>
      <c r="C13" s="68">
        <v>700</v>
      </c>
      <c r="D13" s="38"/>
      <c r="E13" s="70"/>
      <c r="F13" s="73" t="s">
        <v>58</v>
      </c>
      <c r="G13" s="70"/>
      <c r="H13" s="70"/>
      <c r="I13" s="73" t="s">
        <v>58</v>
      </c>
      <c r="J13" s="71"/>
      <c r="K13" s="4"/>
    </row>
    <row r="14" spans="1:11" ht="14.1" customHeight="1" x14ac:dyDescent="0.3">
      <c r="A14" s="138" t="s">
        <v>87</v>
      </c>
      <c r="B14" s="139"/>
      <c r="C14" s="68">
        <v>710</v>
      </c>
      <c r="D14" s="38"/>
      <c r="E14" s="70" t="s">
        <v>45</v>
      </c>
      <c r="F14" s="73" t="s">
        <v>58</v>
      </c>
      <c r="G14" s="70" t="s">
        <v>45</v>
      </c>
      <c r="H14" s="70" t="s">
        <v>45</v>
      </c>
      <c r="I14" s="73" t="s">
        <v>58</v>
      </c>
      <c r="J14" s="74" t="s">
        <v>58</v>
      </c>
      <c r="K14" s="4"/>
    </row>
    <row r="15" spans="1:11" ht="14.1" customHeight="1" x14ac:dyDescent="0.3">
      <c r="A15" s="138" t="s">
        <v>88</v>
      </c>
      <c r="B15" s="139"/>
      <c r="C15" s="68">
        <v>720</v>
      </c>
      <c r="D15" s="38"/>
      <c r="E15" s="70" t="s">
        <v>45</v>
      </c>
      <c r="F15" s="73" t="s">
        <v>58</v>
      </c>
      <c r="G15" s="70" t="s">
        <v>45</v>
      </c>
      <c r="H15" s="70" t="s">
        <v>45</v>
      </c>
      <c r="I15" s="73" t="s">
        <v>58</v>
      </c>
      <c r="J15" s="74" t="s">
        <v>58</v>
      </c>
      <c r="K15" s="4"/>
    </row>
    <row r="16" spans="1:11" ht="18.75" customHeight="1" x14ac:dyDescent="0.3">
      <c r="A16" s="136" t="s">
        <v>89</v>
      </c>
      <c r="B16" s="137"/>
      <c r="C16" s="75" t="s">
        <v>90</v>
      </c>
      <c r="D16" s="76" t="s">
        <v>44</v>
      </c>
      <c r="E16" s="76" t="s">
        <v>44</v>
      </c>
      <c r="F16" s="77"/>
      <c r="G16" s="77" t="s">
        <v>45</v>
      </c>
      <c r="H16" s="77" t="s">
        <v>45</v>
      </c>
      <c r="I16" s="77"/>
      <c r="J16" s="78" t="s">
        <v>44</v>
      </c>
      <c r="K16" s="4"/>
    </row>
    <row r="17" spans="1:11" ht="27.75" customHeight="1" x14ac:dyDescent="0.3">
      <c r="A17" s="136" t="s">
        <v>91</v>
      </c>
      <c r="B17" s="137"/>
      <c r="C17" s="79" t="s">
        <v>92</v>
      </c>
      <c r="D17" s="80" t="s">
        <v>44</v>
      </c>
      <c r="E17" s="81" t="s">
        <v>44</v>
      </c>
      <c r="F17" s="34"/>
      <c r="G17" s="34" t="s">
        <v>45</v>
      </c>
      <c r="H17" s="81" t="s">
        <v>44</v>
      </c>
      <c r="I17" s="34"/>
      <c r="J17" s="82" t="s">
        <v>44</v>
      </c>
      <c r="K17" s="4"/>
    </row>
    <row r="18" spans="1:11" ht="14.25" customHeight="1" x14ac:dyDescent="0.3">
      <c r="A18" s="134" t="s">
        <v>84</v>
      </c>
      <c r="B18" s="135"/>
      <c r="C18" s="83"/>
      <c r="D18" s="84"/>
      <c r="E18" s="85"/>
      <c r="F18" s="85"/>
      <c r="G18" s="85"/>
      <c r="H18" s="85"/>
      <c r="I18" s="85"/>
      <c r="J18" s="86"/>
      <c r="K18" s="4"/>
    </row>
    <row r="19" spans="1:11" ht="23.25" customHeight="1" x14ac:dyDescent="0.3">
      <c r="A19" s="134" t="s">
        <v>93</v>
      </c>
      <c r="B19" s="135"/>
      <c r="C19" s="87" t="s">
        <v>94</v>
      </c>
      <c r="D19" s="43" t="s">
        <v>44</v>
      </c>
      <c r="E19" s="88" t="s">
        <v>44</v>
      </c>
      <c r="F19" s="44"/>
      <c r="G19" s="89" t="s">
        <v>45</v>
      </c>
      <c r="H19" s="88" t="s">
        <v>44</v>
      </c>
      <c r="I19" s="44"/>
      <c r="J19" s="90" t="s">
        <v>44</v>
      </c>
      <c r="K19" s="4"/>
    </row>
    <row r="20" spans="1:11" ht="31.5" customHeight="1" x14ac:dyDescent="0.3">
      <c r="A20" s="134" t="s">
        <v>95</v>
      </c>
      <c r="B20" s="135"/>
      <c r="C20" s="87" t="s">
        <v>96</v>
      </c>
      <c r="D20" s="43" t="s">
        <v>44</v>
      </c>
      <c r="E20" s="88" t="s">
        <v>44</v>
      </c>
      <c r="F20" s="44">
        <f>Расходы!F11*-1</f>
        <v>-286707.26</v>
      </c>
      <c r="G20" s="44" t="s">
        <v>45</v>
      </c>
      <c r="H20" s="88" t="s">
        <v>44</v>
      </c>
      <c r="I20" s="44">
        <f>F20</f>
        <v>-286707.26</v>
      </c>
      <c r="J20" s="90" t="s">
        <v>44</v>
      </c>
      <c r="K20" s="4"/>
    </row>
    <row r="21" spans="1:11" ht="22.5" customHeight="1" x14ac:dyDescent="0.3">
      <c r="A21" s="136" t="s">
        <v>97</v>
      </c>
      <c r="B21" s="137"/>
      <c r="C21" s="79" t="s">
        <v>98</v>
      </c>
      <c r="D21" s="80" t="s">
        <v>44</v>
      </c>
      <c r="E21" s="81" t="s">
        <v>44</v>
      </c>
      <c r="F21" s="81" t="s">
        <v>44</v>
      </c>
      <c r="G21" s="34" t="s">
        <v>45</v>
      </c>
      <c r="H21" s="34" t="s">
        <v>45</v>
      </c>
      <c r="I21" s="34" t="s">
        <v>45</v>
      </c>
      <c r="J21" s="82" t="s">
        <v>44</v>
      </c>
      <c r="K21" s="4"/>
    </row>
    <row r="22" spans="1:11" ht="12" customHeight="1" x14ac:dyDescent="0.3">
      <c r="A22" s="134" t="s">
        <v>46</v>
      </c>
      <c r="B22" s="135"/>
      <c r="C22" s="83"/>
      <c r="D22" s="84"/>
      <c r="E22" s="85"/>
      <c r="F22" s="85"/>
      <c r="G22" s="85" t="s">
        <v>99</v>
      </c>
      <c r="H22" s="85"/>
      <c r="I22" s="85"/>
      <c r="J22" s="86"/>
      <c r="K22" s="4"/>
    </row>
    <row r="23" spans="1:11" ht="12" customHeight="1" x14ac:dyDescent="0.3">
      <c r="A23" s="134" t="s">
        <v>100</v>
      </c>
      <c r="B23" s="135"/>
      <c r="C23" s="87" t="s">
        <v>101</v>
      </c>
      <c r="D23" s="43" t="s">
        <v>44</v>
      </c>
      <c r="E23" s="88" t="s">
        <v>44</v>
      </c>
      <c r="F23" s="88" t="s">
        <v>44</v>
      </c>
      <c r="G23" s="44" t="s">
        <v>45</v>
      </c>
      <c r="H23" s="44" t="s">
        <v>45</v>
      </c>
      <c r="I23" s="44" t="s">
        <v>45</v>
      </c>
      <c r="J23" s="90" t="s">
        <v>44</v>
      </c>
      <c r="K23" s="4"/>
    </row>
    <row r="24" spans="1:11" ht="14.25" customHeight="1" x14ac:dyDescent="0.3">
      <c r="A24" s="134" t="s">
        <v>102</v>
      </c>
      <c r="B24" s="135"/>
      <c r="C24" s="75" t="s">
        <v>103</v>
      </c>
      <c r="D24" s="76" t="s">
        <v>44</v>
      </c>
      <c r="E24" s="91" t="s">
        <v>44</v>
      </c>
      <c r="F24" s="91" t="s">
        <v>44</v>
      </c>
      <c r="G24" s="92" t="s">
        <v>45</v>
      </c>
      <c r="H24" s="92" t="s">
        <v>45</v>
      </c>
      <c r="I24" s="92" t="s">
        <v>45</v>
      </c>
      <c r="J24" s="93" t="s">
        <v>44</v>
      </c>
      <c r="K24" s="4"/>
    </row>
    <row r="25" spans="1:11" ht="9" customHeight="1" x14ac:dyDescent="0.3">
      <c r="A25" s="94"/>
      <c r="B25" s="94"/>
      <c r="C25" s="95"/>
      <c r="D25" s="95"/>
      <c r="E25" s="95"/>
      <c r="F25" s="95"/>
      <c r="G25" s="95"/>
      <c r="H25" s="95"/>
      <c r="I25" s="95"/>
      <c r="J25" s="95"/>
      <c r="K25" s="4"/>
    </row>
    <row r="26" spans="1:11" x14ac:dyDescent="0.3">
      <c r="A26" s="96" t="s">
        <v>104</v>
      </c>
      <c r="B26" s="97"/>
      <c r="C26" s="98"/>
      <c r="D26" s="166" t="s">
        <v>124</v>
      </c>
      <c r="E26" s="167"/>
      <c r="F26" s="13" t="s">
        <v>105</v>
      </c>
      <c r="G26" s="168"/>
      <c r="H26" s="169"/>
      <c r="I26" s="100"/>
      <c r="J26" s="99"/>
      <c r="K26" s="101"/>
    </row>
    <row r="27" spans="1:11" ht="12.75" customHeight="1" x14ac:dyDescent="0.3">
      <c r="A27" s="102"/>
      <c r="B27" s="103" t="s">
        <v>106</v>
      </c>
      <c r="C27" s="4"/>
      <c r="D27" s="170" t="s">
        <v>107</v>
      </c>
      <c r="E27" s="171"/>
      <c r="F27" s="13" t="s">
        <v>108</v>
      </c>
      <c r="G27" s="172" t="s">
        <v>106</v>
      </c>
      <c r="H27" s="173"/>
      <c r="I27" s="103"/>
      <c r="J27" s="103" t="s">
        <v>107</v>
      </c>
      <c r="K27" s="101"/>
    </row>
    <row r="28" spans="1:11" ht="12" customHeight="1" x14ac:dyDescent="0.3">
      <c r="A28" s="104"/>
      <c r="B28" s="104"/>
      <c r="C28" s="105"/>
      <c r="D28" s="98"/>
      <c r="E28" s="98"/>
      <c r="F28" s="105" t="s">
        <v>109</v>
      </c>
      <c r="G28" s="106"/>
      <c r="H28" s="98"/>
      <c r="I28" s="98"/>
      <c r="J28" s="98"/>
      <c r="K28" s="101"/>
    </row>
    <row r="29" spans="1:11" ht="12" customHeight="1" x14ac:dyDescent="0.3">
      <c r="A29" s="107"/>
      <c r="B29" s="108"/>
      <c r="C29" s="109"/>
      <c r="D29" s="109"/>
      <c r="E29" s="108"/>
      <c r="F29" s="98"/>
      <c r="G29" s="98"/>
      <c r="H29" s="98"/>
      <c r="I29" s="98"/>
      <c r="J29" s="98"/>
      <c r="K29" s="101"/>
    </row>
    <row r="30" spans="1:11" ht="60" customHeight="1" x14ac:dyDescent="0.3">
      <c r="A30" s="16" t="s">
        <v>110</v>
      </c>
      <c r="B30" s="97"/>
      <c r="C30" s="4"/>
      <c r="D30" s="174" t="s">
        <v>125</v>
      </c>
      <c r="E30" s="175"/>
      <c r="F30" s="98"/>
      <c r="G30" s="98"/>
      <c r="H30" s="98"/>
      <c r="I30" s="98"/>
      <c r="J30" s="98"/>
      <c r="K30" s="101"/>
    </row>
    <row r="31" spans="1:11" ht="12" customHeight="1" x14ac:dyDescent="0.3">
      <c r="A31" s="110" t="s">
        <v>111</v>
      </c>
      <c r="B31" s="103" t="s">
        <v>106</v>
      </c>
      <c r="C31" s="4"/>
      <c r="D31" s="170" t="s">
        <v>107</v>
      </c>
      <c r="E31" s="171"/>
      <c r="F31" s="4"/>
      <c r="G31" s="106"/>
      <c r="H31" s="98"/>
      <c r="I31" s="98"/>
      <c r="J31" s="98"/>
      <c r="K31" s="101"/>
    </row>
    <row r="32" spans="1:11" ht="12" customHeight="1" x14ac:dyDescent="0.3">
      <c r="A32" s="111"/>
      <c r="B32" s="104"/>
      <c r="C32" s="105"/>
      <c r="D32" s="98"/>
      <c r="E32" s="98"/>
      <c r="F32" s="105"/>
      <c r="G32" s="106"/>
      <c r="H32" s="98"/>
      <c r="I32" s="98"/>
      <c r="J32" s="98"/>
      <c r="K32" s="101"/>
    </row>
    <row r="33" spans="1:11" ht="31.8" hidden="1" x14ac:dyDescent="0.3">
      <c r="A33" s="96" t="s">
        <v>112</v>
      </c>
      <c r="B33" s="97"/>
      <c r="C33" s="4"/>
      <c r="D33" s="176" t="s">
        <v>113</v>
      </c>
      <c r="E33" s="177"/>
      <c r="F33" s="98" t="s">
        <v>113</v>
      </c>
      <c r="G33" s="106"/>
      <c r="H33" s="98"/>
      <c r="I33" s="98"/>
      <c r="J33" s="98"/>
      <c r="K33" s="101"/>
    </row>
    <row r="34" spans="1:11" hidden="1" x14ac:dyDescent="0.3">
      <c r="A34" s="110"/>
      <c r="B34" s="103" t="s">
        <v>106</v>
      </c>
      <c r="C34" s="4"/>
      <c r="D34" s="170" t="s">
        <v>107</v>
      </c>
      <c r="E34" s="171"/>
      <c r="F34" s="98" t="s">
        <v>113</v>
      </c>
      <c r="G34" s="98"/>
      <c r="H34" s="98"/>
      <c r="I34" s="98"/>
      <c r="J34" s="98"/>
      <c r="K34" s="101"/>
    </row>
    <row r="35" spans="1:11" ht="9.75" customHeight="1" x14ac:dyDescent="0.3">
      <c r="A35" s="105"/>
      <c r="B35" s="105"/>
      <c r="C35" s="98"/>
      <c r="D35" s="98"/>
      <c r="E35" s="98"/>
      <c r="F35" s="98"/>
      <c r="G35" s="98"/>
      <c r="H35" s="98"/>
      <c r="I35" s="98"/>
      <c r="J35" s="98"/>
      <c r="K35" s="101"/>
    </row>
    <row r="36" spans="1:11" ht="15" customHeight="1" x14ac:dyDescent="0.3">
      <c r="A36" s="105" t="s">
        <v>137</v>
      </c>
      <c r="B36" s="105"/>
      <c r="C36" s="164"/>
      <c r="D36" s="165"/>
      <c r="E36" s="98"/>
      <c r="F36" s="98"/>
      <c r="G36" s="98"/>
      <c r="H36" s="98"/>
      <c r="I36" s="98"/>
      <c r="J36" s="98"/>
      <c r="K36" s="101"/>
    </row>
    <row r="37" spans="1:11" ht="13.5" customHeight="1" x14ac:dyDescent="0.3">
      <c r="A37" s="105"/>
      <c r="B37" s="105"/>
      <c r="C37" s="105"/>
      <c r="D37" s="98"/>
      <c r="E37" s="106"/>
      <c r="F37" s="98"/>
      <c r="G37" s="98"/>
      <c r="H37" s="98"/>
      <c r="I37" s="98"/>
      <c r="J37" s="98"/>
      <c r="K37" s="101"/>
    </row>
    <row r="38" spans="1:11" hidden="1" x14ac:dyDescent="0.3">
      <c r="A38" s="142" t="s">
        <v>113</v>
      </c>
      <c r="B38" s="143"/>
      <c r="C38" s="143"/>
      <c r="D38" s="112"/>
      <c r="E38" s="113"/>
      <c r="F38" s="113"/>
      <c r="G38" s="113"/>
      <c r="H38" s="113"/>
      <c r="I38" s="113"/>
      <c r="J38" s="113"/>
      <c r="K38" s="101"/>
    </row>
    <row r="39" spans="1:11" hidden="1" x14ac:dyDescent="0.3">
      <c r="A39" s="144" t="s">
        <v>113</v>
      </c>
      <c r="B39" s="145"/>
      <c r="C39" s="145"/>
      <c r="D39" s="145"/>
      <c r="E39" s="101"/>
      <c r="F39" s="113"/>
      <c r="G39" s="113"/>
      <c r="H39" s="113"/>
      <c r="I39" s="113"/>
      <c r="J39" s="113"/>
      <c r="K39" s="101"/>
    </row>
    <row r="40" spans="1:11" hidden="1" x14ac:dyDescent="0.3">
      <c r="A40" s="146" t="s">
        <v>113</v>
      </c>
      <c r="B40" s="147"/>
      <c r="C40" s="147"/>
      <c r="D40" s="113"/>
      <c r="E40" s="113"/>
      <c r="F40" s="113"/>
      <c r="G40" s="113"/>
      <c r="H40" s="113"/>
      <c r="I40" s="113"/>
      <c r="J40" s="113"/>
      <c r="K40" s="101"/>
    </row>
  </sheetData>
  <mergeCells count="41">
    <mergeCell ref="C36:D36"/>
    <mergeCell ref="D26:E26"/>
    <mergeCell ref="G26:H26"/>
    <mergeCell ref="D27:E27"/>
    <mergeCell ref="G27:H27"/>
    <mergeCell ref="D30:E30"/>
    <mergeCell ref="D31:E31"/>
    <mergeCell ref="D33:E33"/>
    <mergeCell ref="D34:E34"/>
    <mergeCell ref="A38:C38"/>
    <mergeCell ref="A39:D39"/>
    <mergeCell ref="A40:C40"/>
    <mergeCell ref="A2:H2"/>
    <mergeCell ref="F4:I4"/>
    <mergeCell ref="A4:B6"/>
    <mergeCell ref="A12:B12"/>
    <mergeCell ref="C4:C6"/>
    <mergeCell ref="D4:D6"/>
    <mergeCell ref="E4:E6"/>
    <mergeCell ref="A7:B7"/>
    <mergeCell ref="A8:B8"/>
    <mergeCell ref="A9:B9"/>
    <mergeCell ref="A10:B10"/>
    <mergeCell ref="A11:B11"/>
    <mergeCell ref="A13:B13"/>
    <mergeCell ref="J4:J6"/>
    <mergeCell ref="F5:F6"/>
    <mergeCell ref="G5:G6"/>
    <mergeCell ref="H5:H6"/>
    <mergeCell ref="I5:I6"/>
    <mergeCell ref="A14:B14"/>
    <mergeCell ref="A15:B15"/>
    <mergeCell ref="A16:B16"/>
    <mergeCell ref="A17:B17"/>
    <mergeCell ref="A19:B19"/>
    <mergeCell ref="A18:B18"/>
    <mergeCell ref="A20:B20"/>
    <mergeCell ref="A21:B21"/>
    <mergeCell ref="A22:B22"/>
    <mergeCell ref="A23:B23"/>
    <mergeCell ref="A24:B24"/>
  </mergeCells>
  <pageMargins left="0.39374999999999999" right="0.39374999999999999" top="0.39374999999999999" bottom="0.3152778" header="0.3152778" footer="0.3152778"/>
  <pageSetup paperSize="9" scale="51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</Parameters>
</MailMerge>
</file>

<file path=customXml/itemProps1.xml><?xml version="1.0" encoding="utf-8"?>
<ds:datastoreItem xmlns:ds="http://schemas.openxmlformats.org/officeDocument/2006/customXml" ds:itemID="{72D33ED3-B2F0-485B-BF2E-D207F24F2FC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Доходы</vt:lpstr>
      <vt:lpstr>Расходы</vt:lpstr>
      <vt:lpstr>Источники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BUH-2\Владелец</dc:creator>
  <cp:lastModifiedBy>Владелец</cp:lastModifiedBy>
  <cp:lastPrinted>2024-07-15T13:35:58Z</cp:lastPrinted>
  <dcterms:created xsi:type="dcterms:W3CDTF">2021-04-05T07:14:35Z</dcterms:created>
  <dcterms:modified xsi:type="dcterms:W3CDTF">2024-07-15T13:37:08Z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SV_0503127M_20201231.xlsx</vt:lpwstr>
  </property>
  <property fmtid="{D5CDD505-2E9C-101B-9397-08002B2CF9AE}" pid="3" name="Название отчета">
    <vt:lpwstr>SV_0503127M_20201231.xlsx</vt:lpwstr>
  </property>
  <property fmtid="{D5CDD505-2E9C-101B-9397-08002B2CF9AE}" pid="4" name="Версия клиента">
    <vt:lpwstr>19.2.4.32873</vt:lpwstr>
  </property>
  <property fmtid="{D5CDD505-2E9C-101B-9397-08002B2CF9AE}" pid="5" name="Версия базы">
    <vt:lpwstr>19.2.0.100013505</vt:lpwstr>
  </property>
  <property fmtid="{D5CDD505-2E9C-101B-9397-08002B2CF9AE}" pid="6" name="Тип сервера">
    <vt:lpwstr>MSSQL</vt:lpwstr>
  </property>
  <property fmtid="{D5CDD505-2E9C-101B-9397-08002B2CF9AE}" pid="7" name="Сервер">
    <vt:lpwstr>bss.smolensk.ru</vt:lpwstr>
  </property>
  <property fmtid="{D5CDD505-2E9C-101B-9397-08002B2CF9AE}" pid="8" name="База">
    <vt:lpwstr>svod_smart</vt:lpwstr>
  </property>
  <property fmtid="{D5CDD505-2E9C-101B-9397-08002B2CF9AE}" pid="9" name="Пользователь">
    <vt:lpwstr>r05_tov</vt:lpwstr>
  </property>
  <property fmtid="{D5CDD505-2E9C-101B-9397-08002B2CF9AE}" pid="10" name="Шаблон">
    <vt:lpwstr>SV_0503127M_20201231.xlt</vt:lpwstr>
  </property>
  <property fmtid="{D5CDD505-2E9C-101B-9397-08002B2CF9AE}" pid="11" name="Локальная база">
    <vt:lpwstr>не используется</vt:lpwstr>
  </property>
</Properties>
</file>